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D:\"/>
    </mc:Choice>
  </mc:AlternateContent>
  <xr:revisionPtr revIDLastSave="0" documentId="13_ncr:1_{219A5334-45BD-4087-A31E-6EE3D9825A97}" xr6:coauthVersionLast="36" xr6:coauthVersionMax="43" xr10:uidLastSave="{00000000-0000-0000-0000-000000000000}"/>
  <bookViews>
    <workbookView xWindow="-120" yWindow="-120" windowWidth="24240" windowHeight="13140" tabRatio="79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C37" i="10"/>
  <c r="CO36" i="10"/>
  <c r="BW36" i="10"/>
  <c r="AM36" i="10"/>
  <c r="C36" i="10"/>
  <c r="CO35" i="10"/>
  <c r="BW35" i="10"/>
  <c r="AM35" i="10"/>
  <c r="C35" i="10"/>
  <c r="CO34" i="10"/>
  <c r="AM34" i="10"/>
  <c r="U34" i="10"/>
  <c r="U35" i="10" s="1"/>
  <c r="U36" i="10" s="1"/>
  <c r="U37"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alcChain>
</file>

<file path=xl/sharedStrings.xml><?xml version="1.0" encoding="utf-8"?>
<sst xmlns="http://schemas.openxmlformats.org/spreadsheetml/2006/main" count="1093" uniqueCount="601">
  <si>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</si>
  <si>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</si>
  <si>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</si>
  <si>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</si>
  <si>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</si>
  <si>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</si>
  <si>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</si>
  <si>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</si>
  <si>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</si>
  <si>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</si>
  <si>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</si>
  <si>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</si>
  <si>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</si>
  <si>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</si>
  <si>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</si>
  <si>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</si>
  <si>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</si>
  <si>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</si>
  <si>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</si>
  <si>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</si>
  <si>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</si>
  <si>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</si>
  <si>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</si>
  <si>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</si>
  <si>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</si>
  <si>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</si>
  <si>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</si>
  <si>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</si>
  <si>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</si>
  <si>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</si>
  <si>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</si>
  <si>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</si>
  <si>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</si>
  <si>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</si>
  <si>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</si>
  <si>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</si>
  <si>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</si>
  <si>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</si>
  <si>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</si>
  <si>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</si>
  <si>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</si>
  <si>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</si>
  <si>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</si>
  <si>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</si>
  <si>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</si>
  <si>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</si>
  <si>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</si>
  <si>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</si>
  <si>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</si>
  <si>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</si>
  <si>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</si>
  <si>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</si>
  <si>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</si>
  <si>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</si>
  <si>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</si>
  <si>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</si>
  <si>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</si>
  <si>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</si>
  <si>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</si>
  <si>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</si>
  <si>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</si>
  <si>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</si>
  <si>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</si>
  <si>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</si>
  <si>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</si>
  <si>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</si>
  <si>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</si>
  <si>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</si>
  <si>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</si>
  <si>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</si>
  <si>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</si>
  <si>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</si>
  <si>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</si>
  <si>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</si>
  <si>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</si>
  <si>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</si>
  <si>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</si>
  <si>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</si>
  <si>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</si>
  <si>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</si>
  <si>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</si>
  <si>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</si>
  <si>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</si>
  <si>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</si>
  <si>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</si>
  <si>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</si>
  <si>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</si>
  <si>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</si>
  <si>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</si>
  <si>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</si>
  <si>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</si>
  <si>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</si>
  <si>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</si>
  <si>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</si>
  <si>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</si>
  <si>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</si>
  <si>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</si>
  <si>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</si>
  <si>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礼文町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</si>
  <si>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</si>
  <si>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</si>
  <si>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</si>
  <si>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</si>
  <si>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</si>
  <si>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</si>
  <si>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</si>
  <si>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</si>
  <si>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</si>
  <si>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</si>
  <si>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</si>
  <si>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</si>
  <si>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</si>
  <si>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</si>
  <si>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</si>
  <si>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</si>
  <si>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</si>
  <si>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</si>
  <si>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</si>
  <si>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</si>
  <si>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</si>
  <si>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</si>
  <si>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</si>
  <si>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</si>
  <si>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</si>
  <si>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</si>
  <si>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</si>
  <si>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</si>
  <si>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</si>
  <si>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</si>
  <si>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</si>
  <si>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</si>
  <si>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</si>
  <si>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</si>
  <si>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</si>
  <si>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</si>
  <si>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</si>
  <si>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</si>
  <si>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</si>
  <si>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</si>
  <si>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</si>
  <si>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</si>
  <si>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</si>
  <si>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</si>
  <si>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</si>
  <si>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</si>
  <si>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</si>
  <si>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</si>
  <si>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</si>
  <si>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</si>
  <si>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</si>
  <si>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</si>
  <si>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</si>
  <si>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</si>
  <si>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</si>
  <si>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</si>
  <si>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</si>
  <si>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</si>
  <si>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</si>
  <si>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</si>
  <si>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</si>
  <si>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</si>
  <si>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</si>
  <si>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</si>
  <si>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</si>
  <si>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</si>
  <si>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</si>
  <si>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</si>
  <si>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</si>
  <si>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</si>
  <si>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</si>
  <si>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</si>
  <si>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</si>
  <si>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</si>
  <si>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</si>
  <si>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</si>
  <si>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</si>
  <si>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</si>
  <si>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</si>
  <si>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</si>
  <si>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</si>
  <si>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</si>
  <si>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</si>
  <si>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</si>
  <si>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</si>
  <si>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</si>
  <si>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</si>
  <si>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</si>
  <si>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</si>
  <si>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</si>
  <si>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</si>
  <si>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</si>
  <si>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</si>
  <si>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</si>
  <si>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</si>
  <si>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</si>
  <si>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</si>
  <si>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</si>
  <si>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</si>
  <si>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</si>
  <si>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</si>
  <si>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</si>
  <si>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</si>
  <si>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</si>
  <si>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</si>
  <si>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</si>
  <si>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</si>
  <si>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</si>
  <si>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</si>
  <si>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</si>
  <si>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</si>
  <si>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</si>
  <si>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</si>
  <si>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</si>
  <si>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</si>
  <si>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北海道礼文町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</si>
  <si>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</si>
  <si>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</si>
  <si>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</si>
  <si>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</si>
  <si>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</si>
  <si>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</si>
  <si>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</si>
  <si>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</si>
  <si>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</si>
  <si>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</si>
  <si>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</si>
  <si>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</si>
  <si>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</si>
  <si>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</si>
  <si>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</si>
  <si>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</si>
  <si>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</si>
  <si>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</si>
  <si>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</si>
  <si>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</si>
  <si>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</si>
  <si>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</si>
  <si>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</si>
  <si>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</si>
  <si>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</si>
  <si>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</si>
  <si>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</si>
  <si>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</si>
  <si>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</si>
  <si>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</si>
  <si>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</si>
  <si>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</si>
  <si>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</si>
  <si>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</si>
  <si>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</si>
  <si>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</si>
  <si>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</si>
  <si>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</si>
  <si>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</si>
  <si>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</si>
  <si>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</si>
  <si>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</si>
  <si>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</si>
  <si>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</si>
  <si>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</si>
  <si>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</si>
  <si>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</si>
  <si>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</si>
  <si>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</si>
  <si>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</si>
  <si>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</si>
  <si>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</si>
  <si>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</si>
  <si>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</si>
  <si>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</si>
  <si>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</si>
  <si>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</si>
  <si>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</si>
  <si>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</si>
  <si>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</si>
  <si>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</si>
  <si>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</si>
  <si>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</si>
  <si>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</si>
  <si>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</si>
  <si>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</si>
  <si>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</si>
  <si>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</si>
  <si>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</si>
  <si>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</si>
  <si>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</si>
  <si>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</si>
  <si>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</si>
  <si>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</si>
  <si>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</si>
  <si>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</si>
  <si>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</si>
  <si>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</si>
  <si>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</si>
  <si>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</si>
  <si>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</si>
  <si>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</si>
  <si>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</si>
  <si>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</si>
  <si>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</si>
  <si>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</si>
  <si>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</si>
  <si>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</si>
  <si>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</si>
  <si>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</si>
  <si>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</si>
  <si>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</si>
  <si>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</si>
  <si>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</si>
  <si>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</si>
  <si>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</si>
  <si>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</si>
  <si>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</si>
  <si>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</si>
  <si>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</si>
  <si>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</si>
  <si>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</si>
  <si>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</si>
  <si>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</si>
  <si>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</si>
  <si>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</si>
  <si>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</si>
  <si>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</si>
  <si>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</si>
  <si>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</si>
  <si>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</si>
  <si>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</si>
  <si>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</si>
  <si>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</si>
  <si>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</si>
  <si>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</si>
  <si>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</si>
  <si>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</si>
  <si>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</si>
  <si>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</si>
  <si>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</si>
  <si>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港湾整備</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</si>
  <si>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</si>
  <si>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</si>
  <si>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</si>
  <si>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</si>
  <si>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</si>
  <si>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</si>
  <si>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</si>
  <si>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</si>
  <si>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</si>
  <si>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</si>
  <si>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</si>
  <si>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</si>
  <si>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</si>
  <si>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</si>
  <si>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</si>
  <si>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</si>
  <si>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</si>
  <si>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</si>
  <si>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</si>
  <si>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</si>
  <si>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</si>
  <si>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</si>
  <si>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</si>
  <si>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</si>
  <si>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</si>
  <si>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</si>
  <si>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</si>
  <si>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</si>
  <si>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</si>
  <si>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</si>
  <si>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</si>
  <si>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北海道礼文町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</si>
  <si>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</si>
  <si>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</si>
  <si>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</si>
  <si>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</si>
  <si>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</si>
  <si>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</si>
  <si>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</si>
  <si>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</si>
  <si>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</si>
  <si>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</si>
  <si>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</si>
  <si>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</si>
  <si>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</si>
  <si>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</si>
  <si>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</si>
  <si>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</si>
  <si>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</si>
  <si>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</si>
  <si>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</si>
  <si>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</si>
  <si>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</si>
  <si>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</si>
  <si>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</si>
  <si>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</si>
  <si>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</si>
  <si>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</si>
  <si>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</si>
  <si>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</si>
  <si>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</si>
  <si>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</si>
  <si>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</si>
  <si>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</si>
  <si>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</si>
  <si>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</si>
  <si>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</si>
  <si>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国民健康保険施設（直診）</t>
    <phoneticPr fontId="5"/>
  </si>
  <si>
    <t>介護保険事業</t>
    <phoneticPr fontId="5"/>
  </si>
  <si>
    <t>後期高齢者医療</t>
    <phoneticPr fontId="5"/>
  </si>
  <si>
    <t>簡易水道事業特別会計</t>
    <phoneticPr fontId="5"/>
  </si>
  <si>
    <t>法非適用企業</t>
    <phoneticPr fontId="5"/>
  </si>
  <si>
    <t>下水道事業特別会計</t>
    <phoneticPr fontId="5"/>
  </si>
  <si>
    <t>港湾整備事業特別会計</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</si>
  <si>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</si>
  <si>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</si>
  <si>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</si>
  <si>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</si>
  <si>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</si>
  <si>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</si>
  <si>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</si>
  <si>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</si>
  <si>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</si>
  <si>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</si>
  <si>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</si>
  <si>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</si>
  <si>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</si>
  <si>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</si>
  <si>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</si>
  <si>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</si>
  <si>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</si>
  <si>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</si>
  <si>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</si>
  <si>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</si>
  <si>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</si>
  <si>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</si>
  <si>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</si>
  <si>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</si>
  <si>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</si>
  <si>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</si>
  <si>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</si>
  <si>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</si>
  <si>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</si>
  <si>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</si>
  <si>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</si>
  <si>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</si>
  <si>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</si>
  <si>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</si>
  <si>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</si>
  <si>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</si>
  <si>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</si>
  <si>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</si>
  <si>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</si>
  <si>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</si>
  <si>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</si>
  <si>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</si>
  <si>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</si>
  <si>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</si>
  <si>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</si>
  <si>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</si>
  <si>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</si>
  <si>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</si>
  <si>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</si>
  <si>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</si>
  <si>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</si>
  <si>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</si>
  <si>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</si>
  <si>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</si>
  <si>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</si>
  <si>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</si>
  <si>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</si>
  <si>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</si>
  <si>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</si>
  <si>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</si>
  <si>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</si>
  <si>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</si>
  <si>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</si>
  <si>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</si>
  <si>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</si>
  <si>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</si>
  <si>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</si>
  <si>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</si>
  <si>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</si>
  <si>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</si>
  <si>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</si>
  <si>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</si>
  <si>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</si>
  <si>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</si>
  <si>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</si>
  <si>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</si>
  <si>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</si>
  <si>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</si>
  <si>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</si>
  <si>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</si>
  <si>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</si>
  <si>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</si>
  <si>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</si>
  <si>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</si>
  <si>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</si>
  <si>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</si>
  <si>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</si>
  <si>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</si>
  <si>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</si>
  <si>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</si>
  <si>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</si>
  <si>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</si>
  <si>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</si>
  <si>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</si>
  <si>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</si>
  <si>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</si>
  <si>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</si>
  <si>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</si>
  <si>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</si>
  <si>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</si>
  <si>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</si>
  <si>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</si>
  <si>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</si>
  <si>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</si>
  <si>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</si>
  <si>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</si>
  <si>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</si>
  <si>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</si>
  <si>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</si>
  <si>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</si>
  <si>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</si>
  <si>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</si>
  <si>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</si>
  <si>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</si>
  <si>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</si>
  <si>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</si>
  <si>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</si>
  <si>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</si>
  <si>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</si>
  <si>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</si>
  <si>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</si>
  <si>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</si>
  <si>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</si>
  <si>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</si>
  <si>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</si>
  <si>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</si>
  <si>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</si>
  <si>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</si>
  <si>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</si>
  <si>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</si>
  <si>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</si>
  <si>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</si>
  <si>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</si>
  <si>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</si>
  <si>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</si>
  <si>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</si>
  <si>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</si>
  <si>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</si>
  <si>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</si>
  <si>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</si>
  <si>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</si>
  <si>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</si>
  <si>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</si>
  <si>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</si>
  <si>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</si>
  <si>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</si>
  <si>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</si>
  <si>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</si>
  <si>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</si>
  <si>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</si>
  <si>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</si>
  <si>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0.96</t>
  </si>
  <si>
    <t>▲ 4.14</t>
  </si>
  <si>
    <t>▲ 3.89</t>
  </si>
  <si>
    <t>一般会計</t>
  </si>
  <si>
    <t>国民健康保険施設（直診）</t>
  </si>
  <si>
    <t>国民健康保険事業</t>
  </si>
  <si>
    <t>介護保険事業</t>
  </si>
  <si>
    <t>簡易水道事業特別会計</t>
  </si>
  <si>
    <t>温泉事業特別会計</t>
  </si>
  <si>
    <t>下水道事業特別会計</t>
  </si>
  <si>
    <t>後期高齢者医療</t>
  </si>
  <si>
    <t>その他会計（赤字）</t>
  </si>
  <si>
    <t>その他会計（黒字）</t>
  </si>
  <si>
    <t>（百万円）</t>
    <phoneticPr fontId="5"/>
  </si>
  <si>
    <t>H26末</t>
    <phoneticPr fontId="5"/>
  </si>
  <si>
    <t>H27末</t>
    <phoneticPr fontId="5"/>
  </si>
  <si>
    <t>H28末</t>
    <phoneticPr fontId="5"/>
  </si>
  <si>
    <t>H29末</t>
    <phoneticPr fontId="5"/>
  </si>
  <si>
    <t>H30末</t>
    <phoneticPr fontId="5"/>
  </si>
  <si>
    <t>利尻礼文消防事務組合</t>
    <rPh sb="0" eb="2">
      <t>リシリ</t>
    </rPh>
    <rPh sb="2" eb="4">
      <t>レブン</t>
    </rPh>
    <rPh sb="4" eb="6">
      <t>ショウボウ</t>
    </rPh>
    <rPh sb="6" eb="8">
      <t>ジム</t>
    </rPh>
    <rPh sb="8" eb="10">
      <t>クミアイ</t>
    </rPh>
    <phoneticPr fontId="2"/>
  </si>
  <si>
    <t>-</t>
    <phoneticPr fontId="2"/>
  </si>
  <si>
    <t>中山秀雄（流石）奨学基金</t>
    <rPh sb="0" eb="2">
      <t>ナカヤマ</t>
    </rPh>
    <rPh sb="2" eb="4">
      <t>ヒデオ</t>
    </rPh>
    <rPh sb="5" eb="7">
      <t>リュウセキ</t>
    </rPh>
    <rPh sb="8" eb="10">
      <t>ショウガク</t>
    </rPh>
    <rPh sb="10" eb="12">
      <t>キキン</t>
    </rPh>
    <phoneticPr fontId="5"/>
  </si>
  <si>
    <t>公共施設整備基金</t>
    <rPh sb="0" eb="2">
      <t>コウキョウ</t>
    </rPh>
    <rPh sb="2" eb="4">
      <t>シセツ</t>
    </rPh>
    <rPh sb="4" eb="6">
      <t>セイビ</t>
    </rPh>
    <rPh sb="6" eb="8">
      <t>キキン</t>
    </rPh>
    <phoneticPr fontId="5"/>
  </si>
  <si>
    <t>保健医療福祉施設整備基金</t>
    <rPh sb="0" eb="2">
      <t>ホケン</t>
    </rPh>
    <rPh sb="2" eb="4">
      <t>イリョウ</t>
    </rPh>
    <rPh sb="4" eb="6">
      <t>フクシ</t>
    </rPh>
    <rPh sb="6" eb="8">
      <t>シセツ</t>
    </rPh>
    <rPh sb="8" eb="10">
      <t>セイビ</t>
    </rPh>
    <rPh sb="10" eb="12">
      <t>キキン</t>
    </rPh>
    <phoneticPr fontId="5"/>
  </si>
  <si>
    <t>島おこし基金</t>
    <rPh sb="0" eb="1">
      <t>シマ</t>
    </rPh>
    <rPh sb="4" eb="6">
      <t>キキン</t>
    </rPh>
    <phoneticPr fontId="5"/>
  </si>
  <si>
    <t>温泉開発基金</t>
    <rPh sb="0" eb="2">
      <t>オンセン</t>
    </rPh>
    <rPh sb="2" eb="4">
      <t>カイハツ</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</si>
  <si>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</si>
  <si>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</si>
  <si>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</si>
  <si>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</si>
  <si>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は、近年の大型事業の実施により地方債現在高が増加傾向にあるが、辺地・過疎債等の交付税措置の高い起債を積極的に借入していることや、公共施設等の基金を積極的に積み立てているため、将来負担比率については算出数値無しとなっている。
　しかし、既存施設の老朽化が進行しており、大規模な建替えや更新が必要となることから、将来負担比率が増加し、有形固定資産減価償却率が減少する可能性がある。</t>
    <rPh sb="1" eb="3">
      <t>ホンチョウ</t>
    </rPh>
    <rPh sb="5" eb="7">
      <t>キンネン</t>
    </rPh>
    <rPh sb="8" eb="10">
      <t>オオガタ</t>
    </rPh>
    <rPh sb="10" eb="12">
      <t>ジギョウ</t>
    </rPh>
    <rPh sb="13" eb="15">
      <t>ジッシ</t>
    </rPh>
    <rPh sb="18" eb="21">
      <t>チホウサイ</t>
    </rPh>
    <rPh sb="21" eb="23">
      <t>ゲンザイ</t>
    </rPh>
    <rPh sb="23" eb="24">
      <t>ダカ</t>
    </rPh>
    <rPh sb="25" eb="27">
      <t>ゾウカ</t>
    </rPh>
    <rPh sb="27" eb="29">
      <t>ケイコウ</t>
    </rPh>
    <rPh sb="34" eb="36">
      <t>ヘンチ</t>
    </rPh>
    <rPh sb="37" eb="39">
      <t>カソ</t>
    </rPh>
    <rPh sb="39" eb="40">
      <t>サイ</t>
    </rPh>
    <rPh sb="40" eb="41">
      <t>トウ</t>
    </rPh>
    <rPh sb="42" eb="45">
      <t>コウフゼイ</t>
    </rPh>
    <rPh sb="45" eb="47">
      <t>ソチ</t>
    </rPh>
    <rPh sb="48" eb="49">
      <t>タカ</t>
    </rPh>
    <rPh sb="50" eb="52">
      <t>キサイ</t>
    </rPh>
    <rPh sb="53" eb="56">
      <t>セッキョクテキ</t>
    </rPh>
    <rPh sb="57" eb="59">
      <t>カリイレ</t>
    </rPh>
    <rPh sb="67" eb="69">
      <t>コウキョウ</t>
    </rPh>
    <rPh sb="69" eb="71">
      <t>シセツ</t>
    </rPh>
    <rPh sb="71" eb="72">
      <t>トウ</t>
    </rPh>
    <rPh sb="73" eb="75">
      <t>キキン</t>
    </rPh>
    <rPh sb="76" eb="79">
      <t>セッキョクテキ</t>
    </rPh>
    <rPh sb="80" eb="81">
      <t>ツ</t>
    </rPh>
    <rPh sb="82" eb="83">
      <t>タ</t>
    </rPh>
    <rPh sb="90" eb="92">
      <t>ショウライ</t>
    </rPh>
    <rPh sb="92" eb="94">
      <t>フタン</t>
    </rPh>
    <rPh sb="94" eb="96">
      <t>ヒリツ</t>
    </rPh>
    <rPh sb="101" eb="103">
      <t>サンシュツ</t>
    </rPh>
    <rPh sb="103" eb="105">
      <t>スウチ</t>
    </rPh>
    <rPh sb="105" eb="106">
      <t>ナ</t>
    </rPh>
    <rPh sb="120" eb="122">
      <t>キゾン</t>
    </rPh>
    <rPh sb="122" eb="124">
      <t>シセツ</t>
    </rPh>
    <rPh sb="125" eb="128">
      <t>ロウキュウカ</t>
    </rPh>
    <rPh sb="129" eb="131">
      <t>シンコウ</t>
    </rPh>
    <rPh sb="136" eb="139">
      <t>ダイキボ</t>
    </rPh>
    <rPh sb="140" eb="142">
      <t>タテカ</t>
    </rPh>
    <rPh sb="144" eb="146">
      <t>コウシン</t>
    </rPh>
    <rPh sb="147" eb="149">
      <t>ヒツヨウ</t>
    </rPh>
    <rPh sb="157" eb="159">
      <t>ショウライ</t>
    </rPh>
    <rPh sb="159" eb="161">
      <t>フタン</t>
    </rPh>
    <rPh sb="161" eb="163">
      <t>ヒリツ</t>
    </rPh>
    <rPh sb="164" eb="166">
      <t>ゾウカ</t>
    </rPh>
    <rPh sb="168" eb="170">
      <t>ユウケイ</t>
    </rPh>
    <rPh sb="170" eb="172">
      <t>コテイ</t>
    </rPh>
    <rPh sb="172" eb="174">
      <t>シサン</t>
    </rPh>
    <rPh sb="174" eb="176">
      <t>ゲンカ</t>
    </rPh>
    <rPh sb="176" eb="178">
      <t>ショウキャク</t>
    </rPh>
    <rPh sb="178" eb="179">
      <t>リツ</t>
    </rPh>
    <rPh sb="180" eb="182">
      <t>ゲンショウ</t>
    </rPh>
    <rPh sb="184" eb="187">
      <t>カノウセイ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</si>
  <si>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</si>
  <si>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</si>
  <si>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</si>
  <si>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</si>
  <si>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</si>
  <si>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</si>
  <si>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ここ数年は、将来負担比率、実質公債費比率ともに適正な数値を維持しており、健全な財政運営を行っている。
　しかし、近年は大型事業が集中的に行われており、各数値の上昇が見込まれるため、今後の予算状況注意を図る。</t>
    <rPh sb="3" eb="5">
      <t>スウネン</t>
    </rPh>
    <rPh sb="7" eb="9">
      <t>ショウライ</t>
    </rPh>
    <rPh sb="9" eb="11">
      <t>フタン</t>
    </rPh>
    <rPh sb="11" eb="13">
      <t>ヒリツ</t>
    </rPh>
    <rPh sb="14" eb="16">
      <t>ジッシツ</t>
    </rPh>
    <rPh sb="16" eb="19">
      <t>コウサイヒ</t>
    </rPh>
    <rPh sb="19" eb="21">
      <t>ヒリツ</t>
    </rPh>
    <rPh sb="24" eb="26">
      <t>テキセイ</t>
    </rPh>
    <rPh sb="27" eb="29">
      <t>スウチ</t>
    </rPh>
    <rPh sb="30" eb="32">
      <t>イジ</t>
    </rPh>
    <rPh sb="37" eb="39">
      <t>ケンゼン</t>
    </rPh>
    <rPh sb="40" eb="42">
      <t>ザイセイ</t>
    </rPh>
    <rPh sb="42" eb="44">
      <t>ウンエイ</t>
    </rPh>
    <rPh sb="45" eb="46">
      <t>オコナ</t>
    </rPh>
    <rPh sb="57" eb="59">
      <t>キンネン</t>
    </rPh>
    <rPh sb="60" eb="62">
      <t>オオガタ</t>
    </rPh>
    <rPh sb="62" eb="64">
      <t>ジギョウ</t>
    </rPh>
    <rPh sb="65" eb="68">
      <t>シュウチュウテキ</t>
    </rPh>
    <rPh sb="69" eb="70">
      <t>オコナ</t>
    </rPh>
    <rPh sb="76" eb="79">
      <t>カクスウチ</t>
    </rPh>
    <rPh sb="80" eb="82">
      <t>ジョウショウ</t>
    </rPh>
    <rPh sb="83" eb="85">
      <t>ミコ</t>
    </rPh>
    <rPh sb="91" eb="93">
      <t>コンゴ</t>
    </rPh>
    <rPh sb="94" eb="96">
      <t>ヨサン</t>
    </rPh>
    <rPh sb="96" eb="98">
      <t>ジョウキョウ</t>
    </rPh>
    <rPh sb="98" eb="100">
      <t>チュウイ</t>
    </rPh>
    <rPh sb="101" eb="102">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</si>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</sst>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006A1F4-F850-460C-B7A7-496D977946A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7951-4A02-B126-D991B93225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296342</c:v>
                </c:pt>
                <c:pt idx="1">
                  <c:v>488482</c:v>
                </c:pt>
                <c:pt idx="2">
                  <c:v>521967</c:v>
                </c:pt>
                <c:pt idx="3">
                  <c:v>582298</c:v>
                </c:pt>
                <c:pt idx="4">
                  <c:v>578352</c:v>
                </c:pt>
              </c:numCache>
            </c:numRef>
          </c:val>
          <c:smooth val="0"/>
          <c:extLst>
            <c:ext xmlns:c16="http://schemas.microsoft.com/office/drawing/2014/chart" uri="{C3380CC4-5D6E-409C-BE32-E72D297353CC}">
              <c16:uniqueId val="{00000001-7951-4A02-B126-D991B93225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1.34</c:v>
                </c:pt>
                <c:pt idx="1">
                  <c:v>2.95</c:v>
                </c:pt>
                <c:pt idx="2">
                  <c:v>3.4</c:v>
                </c:pt>
                <c:pt idx="3">
                  <c:v>3.52</c:v>
                </c:pt>
                <c:pt idx="4">
                  <c:v>2.87</c:v>
                </c:pt>
              </c:numCache>
            </c:numRef>
          </c:val>
          <c:extLst>
            <c:ext xmlns:c16="http://schemas.microsoft.com/office/drawing/2014/chart" uri="{C3380CC4-5D6E-409C-BE32-E72D297353CC}">
              <c16:uniqueId val="{00000000-C6CA-4E59-A531-6E1D162B3D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29.43</c:v>
                </c:pt>
                <c:pt idx="1">
                  <c:v>26.99</c:v>
                </c:pt>
                <c:pt idx="2">
                  <c:v>22.27</c:v>
                </c:pt>
                <c:pt idx="3">
                  <c:v>26.89</c:v>
                </c:pt>
                <c:pt idx="4">
                  <c:v>24.14</c:v>
                </c:pt>
              </c:numCache>
            </c:numRef>
          </c:val>
          <c:extLst>
            <c:ext xmlns:c16="http://schemas.microsoft.com/office/drawing/2014/chart" uri="{C3380CC4-5D6E-409C-BE32-E72D297353CC}">
              <c16:uniqueId val="{00000001-C6CA-4E59-A531-6E1D162B3D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0.04</c:v>
                </c:pt>
                <c:pt idx="1">
                  <c:v>-0.96</c:v>
                </c:pt>
                <c:pt idx="2">
                  <c:v>-4.1399999999999997</c:v>
                </c:pt>
                <c:pt idx="3">
                  <c:v>5.08</c:v>
                </c:pt>
                <c:pt idx="4">
                  <c:v>-3.89</c:v>
                </c:pt>
              </c:numCache>
            </c:numRef>
          </c:val>
          <c:smooth val="0"/>
          <c:extLst>
            <c:ext xmlns:c16="http://schemas.microsoft.com/office/drawing/2014/chart" uri="{C3380CC4-5D6E-409C-BE32-E72D297353CC}">
              <c16:uniqueId val="{00000002-C6CA-4E59-A531-6E1D162B3D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0.06</c:v>
                </c:pt>
                <c:pt idx="4">
                  <c:v>#N/A</c:v>
                </c:pt>
                <c:pt idx="5">
                  <c:v>0.04</c:v>
                </c:pt>
                <c:pt idx="6">
                  <c:v>#N/A</c:v>
                </c:pt>
                <c:pt idx="7">
                  <c:v>0.04</c:v>
                </c:pt>
                <c:pt idx="8">
                  <c:v>#N/A</c:v>
                </c:pt>
                <c:pt idx="9">
                  <c:v>0.04</c:v>
                </c:pt>
              </c:numCache>
            </c:numRef>
          </c:val>
          <c:extLst>
            <c:ext xmlns:c16="http://schemas.microsoft.com/office/drawing/2014/chart" uri="{C3380CC4-5D6E-409C-BE32-E72D297353CC}">
              <c16:uniqueId val="{00000000-60E9-4471-AEE1-FC4A627691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E9-4471-AEE1-FC4A627691C6}"/>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c:v>
                </c:pt>
                <c:pt idx="6">
                  <c:v>#N/A</c:v>
                </c:pt>
                <c:pt idx="7">
                  <c:v>0.02</c:v>
                </c:pt>
                <c:pt idx="8">
                  <c:v>#N/A</c:v>
                </c:pt>
                <c:pt idx="9">
                  <c:v>0.06</c:v>
                </c:pt>
              </c:numCache>
            </c:numRef>
          </c:val>
          <c:extLst>
            <c:ext xmlns:c16="http://schemas.microsoft.com/office/drawing/2014/chart" uri="{C3380CC4-5D6E-409C-BE32-E72D297353CC}">
              <c16:uniqueId val="{00000002-60E9-4471-AEE1-FC4A627691C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0.09</c:v>
                </c:pt>
                <c:pt idx="2">
                  <c:v>#N/A</c:v>
                </c:pt>
                <c:pt idx="3">
                  <c:v>0.09</c:v>
                </c:pt>
                <c:pt idx="4">
                  <c:v>#N/A</c:v>
                </c:pt>
                <c:pt idx="5">
                  <c:v>0.08</c:v>
                </c:pt>
                <c:pt idx="6">
                  <c:v>#N/A</c:v>
                </c:pt>
                <c:pt idx="7">
                  <c:v>0.09</c:v>
                </c:pt>
                <c:pt idx="8">
                  <c:v>#N/A</c:v>
                </c:pt>
                <c:pt idx="9">
                  <c:v>0.06</c:v>
                </c:pt>
              </c:numCache>
            </c:numRef>
          </c:val>
          <c:extLst>
            <c:ext xmlns:c16="http://schemas.microsoft.com/office/drawing/2014/chart" uri="{C3380CC4-5D6E-409C-BE32-E72D297353CC}">
              <c16:uniqueId val="{00000003-60E9-4471-AEE1-FC4A627691C6}"/>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0.09</c:v>
                </c:pt>
                <c:pt idx="4">
                  <c:v>#N/A</c:v>
                </c:pt>
                <c:pt idx="5">
                  <c:v>0.06</c:v>
                </c:pt>
                <c:pt idx="6">
                  <c:v>#N/A</c:v>
                </c:pt>
                <c:pt idx="7">
                  <c:v>0.03</c:v>
                </c:pt>
                <c:pt idx="8">
                  <c:v>#N/A</c:v>
                </c:pt>
                <c:pt idx="9">
                  <c:v>7.0000000000000007E-2</c:v>
                </c:pt>
              </c:numCache>
            </c:numRef>
          </c:val>
          <c:extLst>
            <c:ext xmlns:c16="http://schemas.microsoft.com/office/drawing/2014/chart" uri="{C3380CC4-5D6E-409C-BE32-E72D297353CC}">
              <c16:uniqueId val="{00000004-60E9-4471-AEE1-FC4A627691C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0.04</c:v>
                </c:pt>
                <c:pt idx="4">
                  <c:v>#N/A</c:v>
                </c:pt>
                <c:pt idx="5">
                  <c:v>0.14000000000000001</c:v>
                </c:pt>
                <c:pt idx="6">
                  <c:v>#N/A</c:v>
                </c:pt>
                <c:pt idx="7">
                  <c:v>0.13</c:v>
                </c:pt>
                <c:pt idx="8">
                  <c:v>#N/A</c:v>
                </c:pt>
                <c:pt idx="9">
                  <c:v>0.13</c:v>
                </c:pt>
              </c:numCache>
            </c:numRef>
          </c:val>
          <c:extLst>
            <c:ext xmlns:c16="http://schemas.microsoft.com/office/drawing/2014/chart" uri="{C3380CC4-5D6E-409C-BE32-E72D297353CC}">
              <c16:uniqueId val="{00000005-60E9-4471-AEE1-FC4A627691C6}"/>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0.39</c:v>
                </c:pt>
                <c:pt idx="2">
                  <c:v>#N/A</c:v>
                </c:pt>
                <c:pt idx="3">
                  <c:v>0.19</c:v>
                </c:pt>
                <c:pt idx="4">
                  <c:v>#N/A</c:v>
                </c:pt>
                <c:pt idx="5">
                  <c:v>0.23</c:v>
                </c:pt>
                <c:pt idx="6">
                  <c:v>#N/A</c:v>
                </c:pt>
                <c:pt idx="7">
                  <c:v>0.66</c:v>
                </c:pt>
                <c:pt idx="8">
                  <c:v>#N/A</c:v>
                </c:pt>
                <c:pt idx="9">
                  <c:v>0.28999999999999998</c:v>
                </c:pt>
              </c:numCache>
            </c:numRef>
          </c:val>
          <c:extLst>
            <c:ext xmlns:c16="http://schemas.microsoft.com/office/drawing/2014/chart" uri="{C3380CC4-5D6E-409C-BE32-E72D297353CC}">
              <c16:uniqueId val="{00000006-60E9-4471-AEE1-FC4A627691C6}"/>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1.32</c:v>
                </c:pt>
                <c:pt idx="2">
                  <c:v>#N/A</c:v>
                </c:pt>
                <c:pt idx="3">
                  <c:v>2.2200000000000002</c:v>
                </c:pt>
                <c:pt idx="4">
                  <c:v>#N/A</c:v>
                </c:pt>
                <c:pt idx="5">
                  <c:v>1.67</c:v>
                </c:pt>
                <c:pt idx="6">
                  <c:v>#N/A</c:v>
                </c:pt>
                <c:pt idx="7">
                  <c:v>0.19</c:v>
                </c:pt>
                <c:pt idx="8">
                  <c:v>#N/A</c:v>
                </c:pt>
                <c:pt idx="9">
                  <c:v>0.35</c:v>
                </c:pt>
              </c:numCache>
            </c:numRef>
          </c:val>
          <c:extLst>
            <c:ext xmlns:c16="http://schemas.microsoft.com/office/drawing/2014/chart" uri="{C3380CC4-5D6E-409C-BE32-E72D297353CC}">
              <c16:uniqueId val="{00000007-60E9-4471-AEE1-FC4A627691C6}"/>
            </c:ext>
          </c:extLst>
        </c:ser>
        <c:ser>
          <c:idx val="8"/>
          <c:order val="8"/>
          <c:tx>
            <c:strRef>
              <c:f>データシート!$A$35</c:f>
              <c:strCache>
                <c:ptCount val="1"/>
                <c:pt idx="0">
                  <c:v>国民健康保険施設（直診）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0.99</c:v>
                </c:pt>
                <c:pt idx="2">
                  <c:v>#N/A</c:v>
                </c:pt>
                <c:pt idx="3">
                  <c:v>0.48</c:v>
                </c:pt>
                <c:pt idx="4">
                  <c:v>#N/A</c:v>
                </c:pt>
                <c:pt idx="5">
                  <c:v>0.71</c:v>
                </c:pt>
                <c:pt idx="6">
                  <c:v>#N/A</c:v>
                </c:pt>
                <c:pt idx="7">
                  <c:v>0.92</c:v>
                </c:pt>
                <c:pt idx="8">
                  <c:v>#N/A</c:v>
                </c:pt>
                <c:pt idx="9">
                  <c:v>1</c:v>
                </c:pt>
              </c:numCache>
            </c:numRef>
          </c:val>
          <c:extLst>
            <c:ext xmlns:c16="http://schemas.microsoft.com/office/drawing/2014/chart" uri="{C3380CC4-5D6E-409C-BE32-E72D297353CC}">
              <c16:uniqueId val="{00000008-60E9-4471-AEE1-FC4A627691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1.33</c:v>
                </c:pt>
                <c:pt idx="2">
                  <c:v>#N/A</c:v>
                </c:pt>
                <c:pt idx="3">
                  <c:v>2.95</c:v>
                </c:pt>
                <c:pt idx="4">
                  <c:v>#N/A</c:v>
                </c:pt>
                <c:pt idx="5">
                  <c:v>3.4</c:v>
                </c:pt>
                <c:pt idx="6">
                  <c:v>#N/A</c:v>
                </c:pt>
                <c:pt idx="7">
                  <c:v>3.52</c:v>
                </c:pt>
                <c:pt idx="8">
                  <c:v>#N/A</c:v>
                </c:pt>
                <c:pt idx="9">
                  <c:v>2.87</c:v>
                </c:pt>
              </c:numCache>
            </c:numRef>
          </c:val>
          <c:extLst>
            <c:ext xmlns:c16="http://schemas.microsoft.com/office/drawing/2014/chart" uri="{C3380CC4-5D6E-409C-BE32-E72D297353CC}">
              <c16:uniqueId val="{00000009-60E9-4471-AEE1-FC4A627691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685</c:v>
                </c:pt>
                <c:pt idx="5">
                  <c:v>670</c:v>
                </c:pt>
                <c:pt idx="8">
                  <c:v>655</c:v>
                </c:pt>
                <c:pt idx="11">
                  <c:v>650</c:v>
                </c:pt>
                <c:pt idx="14">
                  <c:v>631</c:v>
                </c:pt>
              </c:numCache>
            </c:numRef>
          </c:val>
          <c:extLst>
            <c:ext xmlns:c16="http://schemas.microsoft.com/office/drawing/2014/chart" uri="{C3380CC4-5D6E-409C-BE32-E72D297353CC}">
              <c16:uniqueId val="{00000000-B81E-4797-8411-7D2C2EBD45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1E-4797-8411-7D2C2EBD45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c:v>
                </c:pt>
                <c:pt idx="3">
                  <c:v>51</c:v>
                </c:pt>
                <c:pt idx="6">
                  <c:v>53</c:v>
                </c:pt>
                <c:pt idx="9">
                  <c:v>45</c:v>
                </c:pt>
                <c:pt idx="12">
                  <c:v>39</c:v>
                </c:pt>
              </c:numCache>
            </c:numRef>
          </c:val>
          <c:extLst>
            <c:ext xmlns:c16="http://schemas.microsoft.com/office/drawing/2014/chart" uri="{C3380CC4-5D6E-409C-BE32-E72D297353CC}">
              <c16:uniqueId val="{00000002-B81E-4797-8411-7D2C2EBD45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1E-4797-8411-7D2C2EBD45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111</c:v>
                </c:pt>
                <c:pt idx="3">
                  <c:v>114</c:v>
                </c:pt>
                <c:pt idx="6">
                  <c:v>111</c:v>
                </c:pt>
                <c:pt idx="9">
                  <c:v>136</c:v>
                </c:pt>
                <c:pt idx="12">
                  <c:v>127</c:v>
                </c:pt>
              </c:numCache>
            </c:numRef>
          </c:val>
          <c:extLst>
            <c:ext xmlns:c16="http://schemas.microsoft.com/office/drawing/2014/chart" uri="{C3380CC4-5D6E-409C-BE32-E72D297353CC}">
              <c16:uniqueId val="{00000004-B81E-4797-8411-7D2C2EBD45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1E-4797-8411-7D2C2EBD45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1E-4797-8411-7D2C2EBD45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666</c:v>
                </c:pt>
                <c:pt idx="3">
                  <c:v>684</c:v>
                </c:pt>
                <c:pt idx="6">
                  <c:v>703</c:v>
                </c:pt>
                <c:pt idx="9">
                  <c:v>693</c:v>
                </c:pt>
                <c:pt idx="12">
                  <c:v>727</c:v>
                </c:pt>
              </c:numCache>
            </c:numRef>
          </c:val>
          <c:extLst>
            <c:ext xmlns:c16="http://schemas.microsoft.com/office/drawing/2014/chart" uri="{C3380CC4-5D6E-409C-BE32-E72D297353CC}">
              <c16:uniqueId val="{00000007-B81E-4797-8411-7D2C2EBD45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137</c:v>
                </c:pt>
                <c:pt idx="2">
                  <c:v>#N/A</c:v>
                </c:pt>
                <c:pt idx="3">
                  <c:v>#N/A</c:v>
                </c:pt>
                <c:pt idx="4">
                  <c:v>179</c:v>
                </c:pt>
                <c:pt idx="5">
                  <c:v>#N/A</c:v>
                </c:pt>
                <c:pt idx="6">
                  <c:v>#N/A</c:v>
                </c:pt>
                <c:pt idx="7">
                  <c:v>212</c:v>
                </c:pt>
                <c:pt idx="8">
                  <c:v>#N/A</c:v>
                </c:pt>
                <c:pt idx="9">
                  <c:v>#N/A</c:v>
                </c:pt>
                <c:pt idx="10">
                  <c:v>224</c:v>
                </c:pt>
                <c:pt idx="11">
                  <c:v>#N/A</c:v>
                </c:pt>
                <c:pt idx="12">
                  <c:v>#N/A</c:v>
                </c:pt>
                <c:pt idx="13">
                  <c:v>262</c:v>
                </c:pt>
                <c:pt idx="14">
                  <c:v>#N/A</c:v>
                </c:pt>
              </c:numCache>
            </c:numRef>
          </c:val>
          <c:smooth val="0"/>
          <c:extLst>
            <c:ext xmlns:c16="http://schemas.microsoft.com/office/drawing/2014/chart" uri="{C3380CC4-5D6E-409C-BE32-E72D297353CC}">
              <c16:uniqueId val="{00000008-B81E-4797-8411-7D2C2EBD45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5354</c:v>
                </c:pt>
                <c:pt idx="5">
                  <c:v>5497</c:v>
                </c:pt>
                <c:pt idx="8">
                  <c:v>5523</c:v>
                </c:pt>
                <c:pt idx="11">
                  <c:v>5729</c:v>
                </c:pt>
                <c:pt idx="14">
                  <c:v>5932</c:v>
                </c:pt>
              </c:numCache>
            </c:numRef>
          </c:val>
          <c:extLst>
            <c:ext xmlns:c16="http://schemas.microsoft.com/office/drawing/2014/chart" uri="{C3380CC4-5D6E-409C-BE32-E72D297353CC}">
              <c16:uniqueId val="{00000000-A858-489E-98F7-4A7275AD3E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192</c:v>
                </c:pt>
                <c:pt idx="5">
                  <c:v>162</c:v>
                </c:pt>
                <c:pt idx="8">
                  <c:v>160</c:v>
                </c:pt>
                <c:pt idx="11">
                  <c:v>190</c:v>
                </c:pt>
                <c:pt idx="14">
                  <c:v>217</c:v>
                </c:pt>
              </c:numCache>
            </c:numRef>
          </c:val>
          <c:extLst>
            <c:ext xmlns:c16="http://schemas.microsoft.com/office/drawing/2014/chart" uri="{C3380CC4-5D6E-409C-BE32-E72D297353CC}">
              <c16:uniqueId val="{00000001-A858-489E-98F7-4A7275AD3E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2752</c:v>
                </c:pt>
                <c:pt idx="5">
                  <c:v>2793</c:v>
                </c:pt>
                <c:pt idx="8">
                  <c:v>2838</c:v>
                </c:pt>
                <c:pt idx="11">
                  <c:v>2799</c:v>
                </c:pt>
                <c:pt idx="14">
                  <c:v>2754</c:v>
                </c:pt>
              </c:numCache>
            </c:numRef>
          </c:val>
          <c:extLst>
            <c:ext xmlns:c16="http://schemas.microsoft.com/office/drawing/2014/chart" uri="{C3380CC4-5D6E-409C-BE32-E72D297353CC}">
              <c16:uniqueId val="{00000002-A858-489E-98F7-4A7275AD3E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58-489E-98F7-4A7275AD3E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58-489E-98F7-4A7275AD3E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58-489E-98F7-4A7275AD3E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464</c:v>
                </c:pt>
                <c:pt idx="3">
                  <c:v>240</c:v>
                </c:pt>
                <c:pt idx="6">
                  <c:v>203</c:v>
                </c:pt>
                <c:pt idx="9">
                  <c:v>156</c:v>
                </c:pt>
                <c:pt idx="12">
                  <c:v>163</c:v>
                </c:pt>
              </c:numCache>
            </c:numRef>
          </c:val>
          <c:extLst>
            <c:ext xmlns:c16="http://schemas.microsoft.com/office/drawing/2014/chart" uri="{C3380CC4-5D6E-409C-BE32-E72D297353CC}">
              <c16:uniqueId val="{00000006-A858-489E-98F7-4A7275AD3E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858-489E-98F7-4A7275AD3E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1535</c:v>
                </c:pt>
                <c:pt idx="3">
                  <c:v>1525</c:v>
                </c:pt>
                <c:pt idx="6">
                  <c:v>1491</c:v>
                </c:pt>
                <c:pt idx="9">
                  <c:v>1540</c:v>
                </c:pt>
                <c:pt idx="12">
                  <c:v>1471</c:v>
                </c:pt>
              </c:numCache>
            </c:numRef>
          </c:val>
          <c:extLst>
            <c:ext xmlns:c16="http://schemas.microsoft.com/office/drawing/2014/chart" uri="{C3380CC4-5D6E-409C-BE32-E72D297353CC}">
              <c16:uniqueId val="{00000008-A858-489E-98F7-4A7275AD3E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199</c:v>
                </c:pt>
                <c:pt idx="3">
                  <c:v>169</c:v>
                </c:pt>
                <c:pt idx="6">
                  <c:v>121</c:v>
                </c:pt>
                <c:pt idx="9">
                  <c:v>82</c:v>
                </c:pt>
                <c:pt idx="12">
                  <c:v>137</c:v>
                </c:pt>
              </c:numCache>
            </c:numRef>
          </c:val>
          <c:extLst>
            <c:ext xmlns:c16="http://schemas.microsoft.com/office/drawing/2014/chart" uri="{C3380CC4-5D6E-409C-BE32-E72D297353CC}">
              <c16:uniqueId val="{00000009-A858-489E-98F7-4A7275AD3E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5788</c:v>
                </c:pt>
                <c:pt idx="3">
                  <c:v>6058</c:v>
                </c:pt>
                <c:pt idx="6">
                  <c:v>6298</c:v>
                </c:pt>
                <c:pt idx="9">
                  <c:v>6875</c:v>
                </c:pt>
                <c:pt idx="12">
                  <c:v>7036</c:v>
                </c:pt>
              </c:numCache>
            </c:numRef>
          </c:val>
          <c:extLst>
            <c:ext xmlns:c16="http://schemas.microsoft.com/office/drawing/2014/chart" uri="{C3380CC4-5D6E-409C-BE32-E72D297353CC}">
              <c16:uniqueId val="{0000000A-A858-489E-98F7-4A7275AD3E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58-489E-98F7-4A7275AD3E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542</c:v>
                </c:pt>
                <c:pt idx="1">
                  <c:v>663</c:v>
                </c:pt>
                <c:pt idx="2">
                  <c:v>586</c:v>
                </c:pt>
              </c:numCache>
            </c:numRef>
          </c:val>
          <c:extLst>
            <c:ext xmlns:c16="http://schemas.microsoft.com/office/drawing/2014/chart" uri="{C3380CC4-5D6E-409C-BE32-E72D297353CC}">
              <c16:uniqueId val="{00000000-5D65-4CB7-A352-4A410DCD79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636</c:v>
                </c:pt>
                <c:pt idx="1">
                  <c:v>587</c:v>
                </c:pt>
                <c:pt idx="2">
                  <c:v>568</c:v>
                </c:pt>
              </c:numCache>
            </c:numRef>
          </c:val>
          <c:extLst>
            <c:ext xmlns:c16="http://schemas.microsoft.com/office/drawing/2014/chart" uri="{C3380CC4-5D6E-409C-BE32-E72D297353CC}">
              <c16:uniqueId val="{00000001-5D65-4CB7-A352-4A410DCD79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1647</c:v>
                </c:pt>
                <c:pt idx="1">
                  <c:v>1535</c:v>
                </c:pt>
                <c:pt idx="2">
                  <c:v>1584</c:v>
                </c:pt>
              </c:numCache>
            </c:numRef>
          </c:val>
          <c:extLst>
            <c:ext xmlns:c16="http://schemas.microsoft.com/office/drawing/2014/chart" uri="{C3380CC4-5D6E-409C-BE32-E72D297353CC}">
              <c16:uniqueId val="{00000002-5D65-4CB7-A352-4A410DCD79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{33175957-149C-4062-934B-903F465E075C}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D8C-4075-BA17-6683DB4B4A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{C889D126-4B67-4865-9FC4-AF47D08B5693}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8C-4075-BA17-6683DB4B4A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{2EBC8647-2079-40A8-BC1F-3FC4D822CF05}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8C-4075-BA17-6683DB4B4A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{39830BD0-4EB3-43D3-9E30-91682FF46A29}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8C-4075-BA17-6683DB4B4A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{AFED049F-731C-446F-9D8E-7ED377F0E11E}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8C-4075-BA17-6683DB4B4A4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{FE66D347-E34E-40FC-AEF6-323671A67B62}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D8C-4075-BA17-6683DB4B4A4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{948EB452-8701-41CD-91B2-915A12E79166}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D8C-4075-BA17-6683DB4B4A4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{670736C8-9D61-4B54-8023-CFB74F528FD6}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D8C-4075-BA17-6683DB4B4A4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{ED92A894-4FEC-459B-B07D-66A668969470}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D8C-4075-BA17-6683DB4B4A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50.9</c:v>
                </c:pt>
                <c:pt idx="8">
                  <c:v>52.2</c:v>
                </c:pt>
                <c:pt idx="16">
                  <c:v>54.5</c:v>
                </c:pt>
                <c:pt idx="24">
                  <c:v>55.1</c:v>
                </c:pt>
                <c:pt idx="32">
                  <c:v>55.9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D8C-4075-BA17-6683DB4B4A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{385CC55D-8580-4952-8B5D-C11F62BEEBE6}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D8C-4075-BA17-6683DB4B4A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{5E196472-00A6-4C58-B3CA-593712E0977E}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8C-4075-BA17-6683DB4B4A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{82C3A425-1F1A-405E-A815-83B6E9981532}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8C-4075-BA17-6683DB4B4A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{5AE76630-9E6E-4590-B27C-E1FA21BF6672}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8C-4075-BA17-6683DB4B4A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{09AFB150-CB8F-4AD7-BE22-8C89569A923A}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8C-4075-BA17-6683DB4B4A4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{B597DF4E-D80C-4902-B43C-DFE941329F43}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D8C-4075-BA17-6683DB4B4A4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{92D1DA32-149A-42D1-81EB-5084EAE491DC}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D8C-4075-BA17-6683DB4B4A4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{92B628F8-4B46-4BD7-B728-89C8877F9B4B}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D8C-4075-BA17-6683DB4B4A4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{B39C6F9D-48E9-46C0-B520-9340182D53BF}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D8C-4075-BA17-6683DB4B4A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8C-4075-BA17-6683DB4B4A43}"/>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{8BFDEFFD-72E5-4226-BA67-4F54094524A4}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7E4-4BE1-B26F-BB98774EEB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{2BD0FD5B-D372-4C18-B4AF-63C93B600723}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E4-4BE1-B26F-BB98774EEB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{1A52C2BE-C1BF-4489-B1F0-3B87A8538A16}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E4-4BE1-B26F-BB98774EEB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{AB72F8C4-724F-4923-A7C4-35CA80BD38D9}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E4-4BE1-B26F-BB98774EEB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{5DFF32AC-DC52-44A9-9936-1516EB30CA92}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E4-4BE1-B26F-BB98774EEBA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{BC6D3F6C-7CB4-416D-8152-51C43068FAEB}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7E4-4BE1-B26F-BB98774EEBA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{86EEED1B-4990-485C-B9E6-7A9BB5A23C25}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7E4-4BE1-B26F-BB98774EEBA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{31D21149-8DD4-40AD-BA43-3A21549DF35F}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7E4-4BE1-B26F-BB98774EEBA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{41A95B79-8CF1-4FD4-9CCC-98B6AA51890D}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7E4-4BE1-B26F-BB98774EEB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8.6</c:v>
                </c:pt>
                <c:pt idx="16">
                  <c:v>9.6999999999999993</c:v>
                </c:pt>
                <c:pt idx="24">
                  <c:v>11.2</c:v>
                </c:pt>
                <c:pt idx="32">
                  <c:v>12.7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7E4-4BE1-B26F-BB98774EEB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{FCDD6688-FC32-4CF5-B521-802FF71E2E3F}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7E4-4BE1-B26F-BB98774EEB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{16D079A4-94E9-45C0-8F31-BC8C58929D17}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E4-4BE1-B26F-BB98774EEB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{F166ABCC-8C3F-4493-A8AD-18D09592490A}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E4-4BE1-B26F-BB98774EEB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{1389578A-8C37-4F94-9B68-33F1E3169909}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E4-4BE1-B26F-BB98774EEB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{F91C1DA6-A3AD-495F-A8F2-06435983DEB1}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E4-4BE1-B26F-BB98774EEBA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{395A30D3-9B79-442D-8DB6-3B5D423B8A08}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7E4-4BE1-B26F-BB98774EEBAF}"/>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{BF33267C-14FC-4A33-AD6C-553EF6D16213}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7E4-4BE1-B26F-BB98774EEBAF}"/>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{1336CFB9-1845-4C24-802C-594D88646D9B}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7E4-4BE1-B26F-BB98774EEBA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{E3509FEE-22E1-4F24-BE71-F7C97ABA77B4}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7E4-4BE1-B26F-BB98774EEB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7E4-4BE1-B26F-BB98774EEBAF}"/>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北海道礼文町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平成２６年度以降の大型事業の実施から増加傾向にあり、今後も引き続き大型事業が予定されていることから、更なる数値の増加が見込まれる。辺地債や過疎債、緊急防災対策債などを多く発行していることから、算入公債費についても、償還の増加に伴い増加する。</a:t>
          </a:r>
          <a:endParaRPr lang="ja-JP" altLang="ja-JP" sz="1400">
            <a:effectLst/>
          </a:endParaRPr>
        </a:p>
        <a:p>
          <a:r>
            <a:rPr kumimoji="1" lang="ja-JP" altLang="ja-JP" sz="1100">
              <a:solidFill>
                <a:schemeClr val="dk1"/>
              </a:solidFill>
              <a:effectLst/>
              <a:latin typeface="+mn-lt"/>
              <a:ea typeface="+mn-ea"/>
              <a:cs typeface="+mn-cs"/>
            </a:rPr>
            <a:t>　今後においても、出来るだけ算入公債費のある有利な起債を活用し、健全な財政運営の中で施設整備等を進める。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北海道礼文町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から、起債発行額が公債費償還額を上回る状況が続いており、起債残高が増加傾向にあるものの、充当可能財源である基金の積み立てなどにより、算出数値は表れていない。今後も大型の施設整備事業が予定されていることから、基金の計画的な積み立てや、地方債以外の財源の確保について積極的に取り組むとともに、起債発行の限度額を設定するなど新規発行の抑制についても取り組む。</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北海道礼文町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kumimoji="1" lang="en-US" altLang="ja-JP" sz="1100" b="0" i="0" baseline="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地方創生事業などへの繰入金の増加により、財政調整基金を中心として、減少傾向にある。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引き続き、ふるさと納税を有効に活用して、各基金への積み立てを実行するとともに、各施設の整備事業についても計画的に実施する。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中山秀雄奨学基金：奨学資金の貸付のため。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礼文町公共施設整備基金：公共施設整備のため。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保健医療福祉施設整備基金：保健医療福祉施設整備のため。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温泉開発基金：温泉施設整備のため。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島おこし基金：人材育成等を目的として実施する事業に対して助成するため。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学校教育施設整備基金：学校教育施設整備のため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灯油備蓄施設整備基金：灯油備蓄施設整備のため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礼文町いきものつながり基金：人と自然の関りを考え実践することによる、いきものつながりを体験できる島を推進する事業のため。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北のカナリアパーク整備基金：北のカナリアパークの整備及び適切な維持管理に要する経費の財源に充てるため。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ふるさと礼文応援基金：ふるさと応援体験道場の整備及び維持管理経費の財源に充てるため。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森林環境譲与税基金：森林整備及びその促進に必要な事業に要する経費に充当するため。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学校施設整備に関係する備品購入などを見据え、学校教育施設整備基金の積立金を増加したため。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将来的な施設の整備や改修などを見据えた計画的な積み立てを実行する。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当初予算において、総合戦略事業等への財源充当のため基金を取り崩しており、基金残高が減少傾向にある。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総合戦略事業等を継続して実施するため、基金の積み立てを計画的に行い、著しく減少することの無いよう努める。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当初予算において、公債費上昇に対応するため、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公債費償還の増加が見込まれるため、ふるさと納税寄附金等を活用し計画的に積み立てを行う。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CB0534-9574-4D19-9CFD-69EFCE70D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493ACDF-BB14-4D74-8BB3-67131D5DF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B7377F8-22D3-4621-B4DD-3256EBB1803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5538B15-F2BB-43E5-9A4B-249ADF22E72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779EC48-963D-43A8-ADDA-BC0836F800C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A214935-53B0-4997-B243-5B97C625D6E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C8F531E-E083-4F90-8125-2DDD27CEB14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B48AAC8-8962-4372-92E9-5ACB3B9CD21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0514EAD-6407-482F-A83C-E74CCD4A19F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F6557E6-BDC4-4992-A244-DCA5F83B319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F451CD6-B2F8-4E53-97D4-A9062C53887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EC7208D0-5553-484C-BE95-9EAA8E9C6AB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95BD122-492C-400A-A36C-46F9653B2D0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921BA28-CF94-4197-8F09-612DC93003C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F876726-43E3-4C92-A632-AB7373E52B6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B8164CD-A1FD-4C87-828E-251976F8E97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2355EAC-DF65-4529-942B-72702A3D83C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F8C88BF-AE81-42DC-9F52-63843729F7E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CDA1D34-F376-476B-B01B-D7D299D1BF4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2D2A173-5A0F-4FF3-AD8D-800C4DE273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8C27F09-C943-4BFB-8089-C9635570ACD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B72D023-C9FB-499D-958B-4FD99A15406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2,477
2,453
81.64
5,214,398
5,131,291
69,683
2,426,839
7,035,964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47371DA-397C-4DF7-A751-85EEAD5DFCC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D0265B8-AFA1-4203-B7F8-D22D97DB788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D0B1EEB-2F94-448D-84FE-264143C7E2E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E837E79-26E0-49D4-88A7-56D2B86A1E1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81C5686-6E27-4DE6-B2BB-48F8D38276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7A817B3-553E-454F-87E3-3F0E47CA00D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ECD0C38-9938-4EEB-8BC6-7F13D50756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40351B3-5561-4CCE-90BF-6F3BD102B7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F5B4233-52C4-4546-9DFC-10B7AD73D27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E63E99D-5676-4BAD-9905-BB76E80F3F3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C8DC2D-BB8F-47C1-B580-3227FEC36C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7B622BF-1257-4EF7-8AD0-2AF923CDF5E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C67DC23-3457-4CCB-B3EF-392DD05A1C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9CA05DE-3290-44A7-BEA9-B26ECA51FE9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3DC2FEF-D336-46D0-8D02-9DF3FDAAD8F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A9D4041-F97C-4843-A5BC-CA822B85A72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4B29166-E5B5-486D-8115-4EFABE6B630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B20521B-A2D5-4F74-A4B4-F806E992AEF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067E1BC-2BBD-4410-93C3-67A934A4EE8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25F5EA68-F22E-4FD5-A55E-00D33BEC52A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ABC36E7-185D-4257-AF98-BF8B5F47CB1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8419AE8-CC29-4751-BE1E-5F2E19D5684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A847759-6E53-400E-BDB9-630FD41515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6192715-739A-42F6-8CE4-BA5AE2877E3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E1D3442-B039-4EA7-97B2-83AC8D6F1A0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A7FC9CF-FAF2-4FA8-A90D-163AAB942BE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39A37A7-1232-4238-B45D-64EBD48C9CC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29B570F-C722-475C-836B-EE49F8CE5A7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60B0FCF-567F-485A-B302-2BC6AC95E5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9C0978B-372A-4DC3-8641-56E9A4CB62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333778D-1FC1-4E99-BAEB-1536ED72E5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0B43491-5CDC-4E1E-A1C4-0D8D6BA9951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A412469-36BA-46CC-954E-3792C6B745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44D0489-00D9-4B54-9987-A32D111FB2F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D271C3F-8ACA-4717-B896-3B1C8FB8FC9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本町の有形固定資産減価償却率は、類似団体の数値を下回っているが、老朽化した施設が多く、財政的に建替えや施設の更新が困難であり、財政負担を抑えるために既存の施設を修繕して活用している。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997E590-2929-4A56-A369-D5D2585132B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C73CF08-98C8-4649-8921-19BCCFD6D8E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3761F0E-261B-4F5B-BCF9-B3383A7077A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7F02ACA-D1FE-4AF5-9C0C-FD6070E3CD0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490239B-2C3E-43B6-ACEF-A01FDDE9257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0ACA3A8-5B44-47F8-BD36-E6DBA9292CD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86BAA91-926D-4B90-B593-5837550811D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3DFFB79-9C52-4C05-84C1-1BB79FC45A8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BD19A9D6-3257-45EF-A5AB-98D274193BA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D912945-899A-4E3B-9525-83D4DDCAD4E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C22F23E-7A42-4BD1-A61F-72D221D47A0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466FD34-87F5-432E-BD7F-5B06FA43FCD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6F0F64E-4D85-40C2-9A61-33D4162C0E2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7E05A43A-EB5F-4DC4-8408-BF432F18EFA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697AFFF-978B-43B4-AE27-2775BA4EC5D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514AE40-A8AA-4C6D-9D46-09C708F9FA9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305E848-693E-4593-A760-7A6FA7048E2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55863C7-5E00-46E1-BF3B-8CC50BF0502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F0A362E6-73A8-48B5-8582-BD092C76B2DC}"/>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2E07220F-BE12-43BB-9662-30377074012F}"/>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6D5A14FE-1943-460E-9452-0DE53C6FFA06}"/>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A4087083-A5CA-4BB8-A894-BCBD3738436C}"/>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7B38B139-4F4E-4679-850B-376D8722C9B2}"/>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1BB4AC01-273D-4B0B-AA31-F926B2987D88}"/>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EE9AEC7E-8579-47D9-B68D-46AFA9DF15F2}"/>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A35E53AF-E815-4CC6-8F9E-A7E443FCC3D6}"/>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30830F71-6CB7-4420-9D1C-6CF6DC72B24E}"/>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38F59421-3895-4F22-8567-E4180924A067}"/>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B6D83050-4649-417F-A305-F7BEE381FC2F}"/>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41A1CA5-9415-47DA-B963-86D1DB14E35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61D7AD0-68F1-4841-9C65-A26B85BAC07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81928B5-2B7B-4924-AE03-9E847A67431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C3AB4A8-3EA4-438B-92A5-B73D0314529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67669E4-AF19-48B7-B7FA-48960C61CF0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93" name="楕円 92">
          <a:extLst>
            <a:ext uri="{FF2B5EF4-FFF2-40B4-BE49-F238E27FC236}">
              <a16:creationId xmlns:a16="http://schemas.microsoft.com/office/drawing/2014/main" id="{346D3884-E282-4D19-A04A-6305683C5B65}"/>
            </a:ext>
          </a:extLst>
        </xdr:cNvPr>
        <xdr:cNvSpPr/>
      </xdr:nvSpPr>
      <xdr:spPr>
        <a:xfrm>
          <a:off x="4711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117310</xdr:rowOff>
    </xdr:from>
    <xdr:ext cx="405111" cy="259045"/>
    <xdr:sp macro="" textlink="">
      <xdr:nvSpPr>
        <xdr:cNvPr id="94" name="有形固定資産減価償却率該当値テキスト">
          <a:extLst>
            <a:ext uri="{FF2B5EF4-FFF2-40B4-BE49-F238E27FC236}">
              <a16:creationId xmlns:a16="http://schemas.microsoft.com/office/drawing/2014/main" id="{8C89B26D-F8BD-4C26-AB6D-BF1EA1BB8851}"/>
            </a:ext>
          </a:extLst>
        </xdr:cNvPr>
        <xdr:cNvSpPr txBox="1"/>
      </xdr:nvSpPr>
      <xdr:spPr>
        <a:xfrm>
          <a:off x="4813300" y="586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95" name="楕円 94">
          <a:extLst>
            <a:ext uri="{FF2B5EF4-FFF2-40B4-BE49-F238E27FC236}">
              <a16:creationId xmlns:a16="http://schemas.microsoft.com/office/drawing/2014/main" id="{44184B66-C8D6-4D5F-B8DF-EF97720109E9}"/>
            </a:ext>
          </a:extLst>
        </xdr:cNvPr>
        <xdr:cNvSpPr/>
      </xdr:nvSpPr>
      <xdr:spPr>
        <a:xfrm>
          <a:off x="4000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145233</xdr:rowOff>
    </xdr:to>
    <xdr:cxnSp macro="">
      <xdr:nvCxnSpPr>
        <xdr:cNvPr id="96" name="直線コネクタ 95">
          <a:extLst>
            <a:ext uri="{FF2B5EF4-FFF2-40B4-BE49-F238E27FC236}">
              <a16:creationId xmlns:a16="http://schemas.microsoft.com/office/drawing/2014/main" id="{C867847B-6BB2-4BA7-85D8-5FFA65ACD4FB}"/>
            </a:ext>
          </a:extLst>
        </xdr:cNvPr>
        <xdr:cNvCxnSpPr/>
      </xdr:nvCxnSpPr>
      <xdr:spPr>
        <a:xfrm>
          <a:off x="4051300" y="6035584"/>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51253</xdr:rowOff>
    </xdr:from>
    <xdr:to>
      <xdr:col>15</xdr:col>
      <xdr:colOff>187325</xdr:colOff>
      <xdr:row>30</xdr:row>
      <xdr:rowOff>152853</xdr:rowOff>
    </xdr:to>
    <xdr:sp macro="" textlink="">
      <xdr:nvSpPr>
        <xdr:cNvPr id="97" name="楕円 96">
          <a:extLst>
            <a:ext uri="{FF2B5EF4-FFF2-40B4-BE49-F238E27FC236}">
              <a16:creationId xmlns:a16="http://schemas.microsoft.com/office/drawing/2014/main" id="{E708C9BF-ACBF-4D0A-BDC3-B47023EF73C6}"/>
            </a:ext>
          </a:extLst>
        </xdr:cNvPr>
        <xdr:cNvSpPr/>
      </xdr:nvSpPr>
      <xdr:spPr>
        <a:xfrm>
          <a:off x="3238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102053</xdr:rowOff>
    </xdr:from>
    <xdr:to>
      <xdr:col>19</xdr:col>
      <xdr:colOff>136525</xdr:colOff>
      <xdr:row>30</xdr:row>
      <xdr:rowOff>120559</xdr:rowOff>
    </xdr:to>
    <xdr:cxnSp macro="">
      <xdr:nvCxnSpPr>
        <xdr:cNvPr id="98" name="直線コネクタ 97">
          <a:extLst>
            <a:ext uri="{FF2B5EF4-FFF2-40B4-BE49-F238E27FC236}">
              <a16:creationId xmlns:a16="http://schemas.microsoft.com/office/drawing/2014/main" id="{2DBBB622-CFFB-43E9-8588-7A8F498E5317}"/>
            </a:ext>
          </a:extLst>
        </xdr:cNvPr>
        <xdr:cNvCxnSpPr/>
      </xdr:nvCxnSpPr>
      <xdr:spPr>
        <a:xfrm>
          <a:off x="3289300" y="601707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99" name="楕円 98">
          <a:extLst>
            <a:ext uri="{FF2B5EF4-FFF2-40B4-BE49-F238E27FC236}">
              <a16:creationId xmlns:a16="http://schemas.microsoft.com/office/drawing/2014/main" id="{A428A427-3BC2-4EB6-A0C1-91D3B9797528}"/>
            </a:ext>
          </a:extLst>
        </xdr:cNvPr>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102053</xdr:rowOff>
    </xdr:to>
    <xdr:cxnSp macro="">
      <xdr:nvCxnSpPr>
        <xdr:cNvPr id="100" name="直線コネクタ 99">
          <a:extLst>
            <a:ext uri="{FF2B5EF4-FFF2-40B4-BE49-F238E27FC236}">
              <a16:creationId xmlns:a16="http://schemas.microsoft.com/office/drawing/2014/main" id="{FABF6BB3-E099-4685-92BE-7FB9B98B4F6D}"/>
            </a:ext>
          </a:extLst>
        </xdr:cNvPr>
        <xdr:cNvCxnSpPr/>
      </xdr:nvCxnSpPr>
      <xdr:spPr>
        <a:xfrm>
          <a:off x="2527300" y="5946140"/>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111669</xdr:rowOff>
    </xdr:from>
    <xdr:to>
      <xdr:col>7</xdr:col>
      <xdr:colOff>187325</xdr:colOff>
      <xdr:row>30</xdr:row>
      <xdr:rowOff>41819</xdr:rowOff>
    </xdr:to>
    <xdr:sp macro="" textlink="">
      <xdr:nvSpPr>
        <xdr:cNvPr id="101" name="楕円 100">
          <a:extLst>
            <a:ext uri="{FF2B5EF4-FFF2-40B4-BE49-F238E27FC236}">
              <a16:creationId xmlns:a16="http://schemas.microsoft.com/office/drawing/2014/main" id="{911F30DD-D39B-4A85-AD8D-DBD2B62A112C}"/>
            </a:ext>
          </a:extLst>
        </xdr:cNvPr>
        <xdr:cNvSpPr/>
      </xdr:nvSpPr>
      <xdr:spPr>
        <a:xfrm>
          <a:off x="1714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162469</xdr:rowOff>
    </xdr:from>
    <xdr:to>
      <xdr:col>11</xdr:col>
      <xdr:colOff>136525</xdr:colOff>
      <xdr:row>30</xdr:row>
      <xdr:rowOff>31115</xdr:rowOff>
    </xdr:to>
    <xdr:cxnSp macro="">
      <xdr:nvCxnSpPr>
        <xdr:cNvPr id="102" name="直線コネクタ 101">
          <a:extLst>
            <a:ext uri="{FF2B5EF4-FFF2-40B4-BE49-F238E27FC236}">
              <a16:creationId xmlns:a16="http://schemas.microsoft.com/office/drawing/2014/main" id="{CCBCE092-554F-48B1-9270-8FCE6F584846}"/>
            </a:ext>
          </a:extLst>
        </xdr:cNvPr>
        <xdr:cNvCxnSpPr/>
      </xdr:nvCxnSpPr>
      <xdr:spPr>
        <a:xfrm>
          <a:off x="1765300" y="590604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630D2223-0BB2-4011-8018-75A025EC01AB}"/>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C1395F5E-4AD9-4AF6-B284-40EEB45EDF85}"/>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94EBEEBA-009C-469E-96F1-6036AFD15F38}"/>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id="{141A1D3F-BB35-4B50-83F8-0734CF650C8D}"/>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16436</xdr:rowOff>
    </xdr:from>
    <xdr:ext cx="405111" cy="259045"/>
    <xdr:sp macro="" textlink="">
      <xdr:nvSpPr>
        <xdr:cNvPr id="107" name="n_1mainValue有形固定資産減価償却率">
          <a:extLst>
            <a:ext uri="{FF2B5EF4-FFF2-40B4-BE49-F238E27FC236}">
              <a16:creationId xmlns:a16="http://schemas.microsoft.com/office/drawing/2014/main" id="{DCE207C0-6FA2-401E-AEE8-9AB8DCBA2169}"/>
            </a:ext>
          </a:extLst>
        </xdr:cNvPr>
        <xdr:cNvSpPr txBox="1"/>
      </xdr:nvSpPr>
      <xdr:spPr>
        <a:xfrm>
          <a:off x="3836044"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169380</xdr:rowOff>
    </xdr:from>
    <xdr:ext cx="405111" cy="259045"/>
    <xdr:sp macro="" textlink="">
      <xdr:nvSpPr>
        <xdr:cNvPr id="108" name="n_2mainValue有形固定資産減価償却率">
          <a:extLst>
            <a:ext uri="{FF2B5EF4-FFF2-40B4-BE49-F238E27FC236}">
              <a16:creationId xmlns:a16="http://schemas.microsoft.com/office/drawing/2014/main" id="{B3D7DE7D-6D83-4BC9-A46E-29895378DC22}"/>
            </a:ext>
          </a:extLst>
        </xdr:cNvPr>
        <xdr:cNvSpPr txBox="1"/>
      </xdr:nvSpPr>
      <xdr:spPr>
        <a:xfrm>
          <a:off x="30867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109" name="n_3mainValue有形固定資産減価償却率">
          <a:extLst>
            <a:ext uri="{FF2B5EF4-FFF2-40B4-BE49-F238E27FC236}">
              <a16:creationId xmlns:a16="http://schemas.microsoft.com/office/drawing/2014/main" id="{9BCF277C-3658-4862-B7FC-8C363D07AC5A}"/>
            </a:ext>
          </a:extLst>
        </xdr:cNvPr>
        <xdr:cNvSpPr txBox="1"/>
      </xdr:nvSpPr>
      <xdr:spPr>
        <a:xfrm>
          <a:off x="2324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58346</xdr:rowOff>
    </xdr:from>
    <xdr:ext cx="405111" cy="259045"/>
    <xdr:sp macro="" textlink="">
      <xdr:nvSpPr>
        <xdr:cNvPr id="110" name="n_4mainValue有形固定資産減価償却率">
          <a:extLst>
            <a:ext uri="{FF2B5EF4-FFF2-40B4-BE49-F238E27FC236}">
              <a16:creationId xmlns:a16="http://schemas.microsoft.com/office/drawing/2014/main" id="{E24FF808-546E-45DA-993F-8EE7F5ECE4D3}"/>
            </a:ext>
          </a:extLst>
        </xdr:cNvPr>
        <xdr:cNvSpPr txBox="1"/>
      </xdr:nvSpPr>
      <xdr:spPr>
        <a:xfrm>
          <a:off x="1562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8C26BE6-043F-4AEB-9536-67B381B0E12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650557B-03E0-4297-AFEB-E7DEED5F2D0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DA38D67-6294-422C-B459-32C1E7BD9F0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B24CC0A-5D8F-4AE9-A1B6-5D195B4B1AA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A0752D6-3BD7-4AF3-8925-72365F26CB5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48A4DD9-1950-4983-96BD-DC31DF19A6D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D10C95F-B6B4-47B4-8B50-D4AB3018642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ED03BD42-BE9C-42A7-95EA-92028D35B7D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CF4F23C3-0C74-4546-9BAE-080D0C0F3E6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7CA57FE-FDC5-4310-965D-BBEB0AC7692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7E88F6E-C522-476B-B7AD-12EAD1EFB9E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B96DB5F-774F-4BE0-B6A0-F05FB5A7DE4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9ED62B3-EF7A-439A-A297-9C8E995A058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債務償還比率は、類似団体の数値を上回っており、今後も老朽化施設の更新等が必要となってくるため、公共施設等の基金を多く充当しなければならないことが予想される。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E883AB5-E3DC-4A9C-B0E3-260ACCFEE78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95A5F818-D9FB-499F-B10E-06C298776F8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4D9C2433-C8AF-4007-A032-FC8A9A47063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A21A3DD2-7991-4CE5-80AB-926C0110B40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24B4C480-7AB0-4451-96EF-1919FF9A58B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488533F6-BEC7-46EC-84DE-4FA06F31F01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E9F22334-4394-44DF-96F5-F29F67E9108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71EFB0A8-30FC-4605-A287-FC5AD91F98D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CDE17463-BCA0-4653-BF94-1718DAE6FE3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4ED978C3-3F04-4D73-B24B-5F3B189687C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511B48A6-7BC2-441F-A3B0-FD7F57DC0B0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A9B3E0DD-9665-4DA8-94D2-9635121F65D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6D821C6F-92EA-4EB9-ABE2-19B2E1BC6B7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DE2EDDFF-2BF7-45FA-9A20-2C69270E10D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489ED8AF-4CF7-498D-88B0-5BDFA3CFD12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95560669-F8C6-4828-82C0-EB4B42BF9AC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9FFF11E8-3F2C-4F4B-87F1-1F8CBBA0BDD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4A517486-DD53-4608-85AE-A35EFE6CBF01}"/>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20690AEC-AD22-49D5-8B3E-E3CAFCAD8AD4}"/>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F5646470-AE99-4DCA-8BA8-A6A486E9477C}"/>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E9FC5807-3324-4085-87C7-4C4742598C8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AF6F582D-8AC9-4540-8CC2-81198FB76D7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a:extLst>
            <a:ext uri="{FF2B5EF4-FFF2-40B4-BE49-F238E27FC236}">
              <a16:creationId xmlns:a16="http://schemas.microsoft.com/office/drawing/2014/main" id="{5E995B12-0EBF-4E89-A9DB-7D7F2CA55982}"/>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4803DBC9-807B-4530-A24C-EBB1E588F5B8}"/>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2419DB84-6DA3-48D1-BD9B-94170B78FD11}"/>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704A0C16-1221-4F97-A223-829AA158961E}"/>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31F18A8F-5C0A-435B-9645-3DAA1F54DBBE}"/>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3B2E61D4-C67B-4B81-92D4-0478A1EAC80A}"/>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AEB36C1-3BD2-4BD4-B925-14C81D3858B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6B3E6BF-7EAF-4AB8-B4C2-A35202E7DCF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FC72A69-6776-4066-B596-BB75F36C170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6D7E0FDB-7F9B-47CD-91BA-6C01645C11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8D0A1761-FD06-4C45-A318-D4C5732C2D4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96402</xdr:rowOff>
    </xdr:from>
    <xdr:to>
      <xdr:col>76</xdr:col>
      <xdr:colOff>73025</xdr:colOff>
      <xdr:row>30</xdr:row>
      <xdr:rowOff>26552</xdr:rowOff>
    </xdr:to>
    <xdr:sp macro="" textlink="">
      <xdr:nvSpPr>
        <xdr:cNvPr id="157" name="楕円 156">
          <a:extLst>
            <a:ext uri="{FF2B5EF4-FFF2-40B4-BE49-F238E27FC236}">
              <a16:creationId xmlns:a16="http://schemas.microsoft.com/office/drawing/2014/main" id="{4743816B-237B-4C17-98F1-2CE7235A06FF}"/>
            </a:ext>
          </a:extLst>
        </xdr:cNvPr>
        <xdr:cNvSpPr/>
      </xdr:nvSpPr>
      <xdr:spPr>
        <a:xfrm>
          <a:off x="14744700" y="58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74829</xdr:rowOff>
    </xdr:from>
    <xdr:ext cx="469744" cy="259045"/>
    <xdr:sp macro="" textlink="">
      <xdr:nvSpPr>
        <xdr:cNvPr id="158" name="債務償還比率該当値テキスト">
          <a:extLst>
            <a:ext uri="{FF2B5EF4-FFF2-40B4-BE49-F238E27FC236}">
              <a16:creationId xmlns:a16="http://schemas.microsoft.com/office/drawing/2014/main" id="{1D9AEDB7-6736-4111-B66C-72CBEF214AB9}"/>
            </a:ext>
          </a:extLst>
        </xdr:cNvPr>
        <xdr:cNvSpPr txBox="1"/>
      </xdr:nvSpPr>
      <xdr:spPr>
        <a:xfrm>
          <a:off x="14846300" y="58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55381</xdr:rowOff>
    </xdr:from>
    <xdr:to>
      <xdr:col>72</xdr:col>
      <xdr:colOff>123825</xdr:colOff>
      <xdr:row>29</xdr:row>
      <xdr:rowOff>156981</xdr:rowOff>
    </xdr:to>
    <xdr:sp macro="" textlink="">
      <xdr:nvSpPr>
        <xdr:cNvPr id="159" name="楕円 158">
          <a:extLst>
            <a:ext uri="{FF2B5EF4-FFF2-40B4-BE49-F238E27FC236}">
              <a16:creationId xmlns:a16="http://schemas.microsoft.com/office/drawing/2014/main" id="{090BC50E-F4EE-4D89-8AE5-EE50C7732AF7}"/>
            </a:ext>
          </a:extLst>
        </xdr:cNvPr>
        <xdr:cNvSpPr/>
      </xdr:nvSpPr>
      <xdr:spPr>
        <a:xfrm>
          <a:off x="14033500" y="57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106181</xdr:rowOff>
    </xdr:from>
    <xdr:to>
      <xdr:col>76</xdr:col>
      <xdr:colOff>22225</xdr:colOff>
      <xdr:row>29</xdr:row>
      <xdr:rowOff>147202</xdr:rowOff>
    </xdr:to>
    <xdr:cxnSp macro="">
      <xdr:nvCxnSpPr>
        <xdr:cNvPr id="160" name="直線コネクタ 159">
          <a:extLst>
            <a:ext uri="{FF2B5EF4-FFF2-40B4-BE49-F238E27FC236}">
              <a16:creationId xmlns:a16="http://schemas.microsoft.com/office/drawing/2014/main" id="{51D9B576-F764-4088-B260-EAF0261CF1F7}"/>
            </a:ext>
          </a:extLst>
        </xdr:cNvPr>
        <xdr:cNvCxnSpPr/>
      </xdr:nvCxnSpPr>
      <xdr:spPr>
        <a:xfrm>
          <a:off x="14084300" y="5849756"/>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9888</xdr:rowOff>
    </xdr:from>
    <xdr:to>
      <xdr:col>68</xdr:col>
      <xdr:colOff>123825</xdr:colOff>
      <xdr:row>29</xdr:row>
      <xdr:rowOff>111488</xdr:rowOff>
    </xdr:to>
    <xdr:sp macro="" textlink="">
      <xdr:nvSpPr>
        <xdr:cNvPr id="161" name="楕円 160">
          <a:extLst>
            <a:ext uri="{FF2B5EF4-FFF2-40B4-BE49-F238E27FC236}">
              <a16:creationId xmlns:a16="http://schemas.microsoft.com/office/drawing/2014/main" id="{DC13F1FD-89F3-4293-87BC-24473DE4269F}"/>
            </a:ext>
          </a:extLst>
        </xdr:cNvPr>
        <xdr:cNvSpPr/>
      </xdr:nvSpPr>
      <xdr:spPr>
        <a:xfrm>
          <a:off x="13271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60688</xdr:rowOff>
    </xdr:from>
    <xdr:to>
      <xdr:col>72</xdr:col>
      <xdr:colOff>73025</xdr:colOff>
      <xdr:row>29</xdr:row>
      <xdr:rowOff>106181</xdr:rowOff>
    </xdr:to>
    <xdr:cxnSp macro="">
      <xdr:nvCxnSpPr>
        <xdr:cNvPr id="162" name="直線コネクタ 161">
          <a:extLst>
            <a:ext uri="{FF2B5EF4-FFF2-40B4-BE49-F238E27FC236}">
              <a16:creationId xmlns:a16="http://schemas.microsoft.com/office/drawing/2014/main" id="{EBE88535-D6ED-4757-B4E8-8A98C3F02AB7}"/>
            </a:ext>
          </a:extLst>
        </xdr:cNvPr>
        <xdr:cNvCxnSpPr/>
      </xdr:nvCxnSpPr>
      <xdr:spPr>
        <a:xfrm>
          <a:off x="13322300" y="5804263"/>
          <a:ext cx="762000" cy="4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8808</xdr:rowOff>
    </xdr:from>
    <xdr:to>
      <xdr:col>64</xdr:col>
      <xdr:colOff>123825</xdr:colOff>
      <xdr:row>29</xdr:row>
      <xdr:rowOff>110408</xdr:rowOff>
    </xdr:to>
    <xdr:sp macro="" textlink="">
      <xdr:nvSpPr>
        <xdr:cNvPr id="163" name="楕円 162">
          <a:extLst>
            <a:ext uri="{FF2B5EF4-FFF2-40B4-BE49-F238E27FC236}">
              <a16:creationId xmlns:a16="http://schemas.microsoft.com/office/drawing/2014/main" id="{C434A9BB-B14E-4006-9A5B-536806914645}"/>
            </a:ext>
          </a:extLst>
        </xdr:cNvPr>
        <xdr:cNvSpPr/>
      </xdr:nvSpPr>
      <xdr:spPr>
        <a:xfrm>
          <a:off x="12509500" y="57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59608</xdr:rowOff>
    </xdr:from>
    <xdr:to>
      <xdr:col>68</xdr:col>
      <xdr:colOff>73025</xdr:colOff>
      <xdr:row>29</xdr:row>
      <xdr:rowOff>60688</xdr:rowOff>
    </xdr:to>
    <xdr:cxnSp macro="">
      <xdr:nvCxnSpPr>
        <xdr:cNvPr id="164" name="直線コネクタ 163">
          <a:extLst>
            <a:ext uri="{FF2B5EF4-FFF2-40B4-BE49-F238E27FC236}">
              <a16:creationId xmlns:a16="http://schemas.microsoft.com/office/drawing/2014/main" id="{E717253A-35F6-48D1-A81E-C72766387629}"/>
            </a:ext>
          </a:extLst>
        </xdr:cNvPr>
        <xdr:cNvCxnSpPr/>
      </xdr:nvCxnSpPr>
      <xdr:spPr>
        <a:xfrm>
          <a:off x="12560300" y="5803183"/>
          <a:ext cx="762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162061</xdr:rowOff>
    </xdr:from>
    <xdr:to>
      <xdr:col>60</xdr:col>
      <xdr:colOff>123825</xdr:colOff>
      <xdr:row>29</xdr:row>
      <xdr:rowOff>92211</xdr:rowOff>
    </xdr:to>
    <xdr:sp macro="" textlink="">
      <xdr:nvSpPr>
        <xdr:cNvPr id="165" name="楕円 164">
          <a:extLst>
            <a:ext uri="{FF2B5EF4-FFF2-40B4-BE49-F238E27FC236}">
              <a16:creationId xmlns:a16="http://schemas.microsoft.com/office/drawing/2014/main" id="{A830427E-8D16-44ED-9F73-503D2909893B}"/>
            </a:ext>
          </a:extLst>
        </xdr:cNvPr>
        <xdr:cNvSpPr/>
      </xdr:nvSpPr>
      <xdr:spPr>
        <a:xfrm>
          <a:off x="11747500" y="57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41411</xdr:rowOff>
    </xdr:from>
    <xdr:to>
      <xdr:col>64</xdr:col>
      <xdr:colOff>73025</xdr:colOff>
      <xdr:row>29</xdr:row>
      <xdr:rowOff>59608</xdr:rowOff>
    </xdr:to>
    <xdr:cxnSp macro="">
      <xdr:nvCxnSpPr>
        <xdr:cNvPr id="166" name="直線コネクタ 165">
          <a:extLst>
            <a:ext uri="{FF2B5EF4-FFF2-40B4-BE49-F238E27FC236}">
              <a16:creationId xmlns:a16="http://schemas.microsoft.com/office/drawing/2014/main" id="{A94A729A-637D-41E2-BABE-EF1D80A5C765}"/>
            </a:ext>
          </a:extLst>
        </xdr:cNvPr>
        <xdr:cNvCxnSpPr/>
      </xdr:nvCxnSpPr>
      <xdr:spPr>
        <a:xfrm>
          <a:off x="11798300" y="5784986"/>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7" name="n_1aveValue債務償還比率">
          <a:extLst>
            <a:ext uri="{FF2B5EF4-FFF2-40B4-BE49-F238E27FC236}">
              <a16:creationId xmlns:a16="http://schemas.microsoft.com/office/drawing/2014/main" id="{BC5B5770-FA0D-4E0B-8094-4979EE8F2743}"/>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8" name="n_2aveValue債務償還比率">
          <a:extLst>
            <a:ext uri="{FF2B5EF4-FFF2-40B4-BE49-F238E27FC236}">
              <a16:creationId xmlns:a16="http://schemas.microsoft.com/office/drawing/2014/main" id="{8F228B5C-59C5-4959-A2C7-28959E6F0372}"/>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9" name="n_3aveValue債務償還比率">
          <a:extLst>
            <a:ext uri="{FF2B5EF4-FFF2-40B4-BE49-F238E27FC236}">
              <a16:creationId xmlns:a16="http://schemas.microsoft.com/office/drawing/2014/main" id="{97B3CC7C-EA10-4C92-9051-86621F293A1C}"/>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70" name="n_4aveValue債務償還比率">
          <a:extLst>
            <a:ext uri="{FF2B5EF4-FFF2-40B4-BE49-F238E27FC236}">
              <a16:creationId xmlns:a16="http://schemas.microsoft.com/office/drawing/2014/main" id="{995BB138-A2CF-479B-9943-F07A6AFFE3CC}"/>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148108</xdr:rowOff>
    </xdr:from>
    <xdr:ext cx="469744" cy="259045"/>
    <xdr:sp macro="" textlink="">
      <xdr:nvSpPr>
        <xdr:cNvPr id="171" name="n_1mainValue債務償還比率">
          <a:extLst>
            <a:ext uri="{FF2B5EF4-FFF2-40B4-BE49-F238E27FC236}">
              <a16:creationId xmlns:a16="http://schemas.microsoft.com/office/drawing/2014/main" id="{C98274B1-D4A0-492A-A586-06D83EB88B7F}"/>
            </a:ext>
          </a:extLst>
        </xdr:cNvPr>
        <xdr:cNvSpPr txBox="1"/>
      </xdr:nvSpPr>
      <xdr:spPr>
        <a:xfrm>
          <a:off x="13836727" y="58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102615</xdr:rowOff>
    </xdr:from>
    <xdr:ext cx="469744" cy="259045"/>
    <xdr:sp macro="" textlink="">
      <xdr:nvSpPr>
        <xdr:cNvPr id="172" name="n_2mainValue債務償還比率">
          <a:extLst>
            <a:ext uri="{FF2B5EF4-FFF2-40B4-BE49-F238E27FC236}">
              <a16:creationId xmlns:a16="http://schemas.microsoft.com/office/drawing/2014/main" id="{6AFA1262-7982-41DE-98FF-65E452AD8730}"/>
            </a:ext>
          </a:extLst>
        </xdr:cNvPr>
        <xdr:cNvSpPr txBox="1"/>
      </xdr:nvSpPr>
      <xdr:spPr>
        <a:xfrm>
          <a:off x="13087427" y="584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101535</xdr:rowOff>
    </xdr:from>
    <xdr:ext cx="469744" cy="259045"/>
    <xdr:sp macro="" textlink="">
      <xdr:nvSpPr>
        <xdr:cNvPr id="173" name="n_3mainValue債務償還比率">
          <a:extLst>
            <a:ext uri="{FF2B5EF4-FFF2-40B4-BE49-F238E27FC236}">
              <a16:creationId xmlns:a16="http://schemas.microsoft.com/office/drawing/2014/main" id="{5C5B124B-C1EF-4435-AFCA-71247D909723}"/>
            </a:ext>
          </a:extLst>
        </xdr:cNvPr>
        <xdr:cNvSpPr txBox="1"/>
      </xdr:nvSpPr>
      <xdr:spPr>
        <a:xfrm>
          <a:off x="12325427" y="584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83338</xdr:rowOff>
    </xdr:from>
    <xdr:ext cx="469744" cy="259045"/>
    <xdr:sp macro="" textlink="">
      <xdr:nvSpPr>
        <xdr:cNvPr id="174" name="n_4mainValue債務償還比率">
          <a:extLst>
            <a:ext uri="{FF2B5EF4-FFF2-40B4-BE49-F238E27FC236}">
              <a16:creationId xmlns:a16="http://schemas.microsoft.com/office/drawing/2014/main" id="{907065F2-7990-48B6-8E14-F1E665071EBD}"/>
            </a:ext>
          </a:extLst>
        </xdr:cNvPr>
        <xdr:cNvSpPr txBox="1"/>
      </xdr:nvSpPr>
      <xdr:spPr>
        <a:xfrm>
          <a:off x="11563427" y="58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D8B75D82-5B95-4E5F-B3E8-1CB9ECE6C51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5DA7947D-FE29-44F3-9E3B-11A7B297C7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94FFBA8E-115B-49C1-A459-EC0D9F90E5C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44762FAB-C635-46D7-9C2E-D9B19C971B5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21A0FDDF-5817-474C-99C7-4D98F5C9C42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408236F7-3D63-4634-883E-1B05089EFD0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1D95A16-6039-4D3B-8E12-A52B878C5C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DC4EDFE-3997-4AC8-BDFD-652C467CC0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99F8AA-DCD8-46A2-955D-C5F8CC7263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19BCA8-E0BA-4963-A3B2-E3A4779157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189089-5510-4361-B2AA-53A4C734478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8F7B0A-F793-4F6F-BAF2-A2C6923905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68D87A-36F5-4A34-B276-BE35B7A296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92923A-962C-4AFC-A2BD-5EF35A8066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04FDC7-3647-43A1-AE07-A12BD0C01A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F8202B-FA3E-4F5F-BDB5-1A58AC835A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2,477
2,453
81.64
5,214,398
5,131,291
69,683
2,426,839
7,035,964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71AAEF-565B-463A-A176-D9E2CC4927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9C5EBA-6618-4E56-8F7F-6D658E3FE1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084A9C-BB69-4474-8BEE-C45A303BF93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431531-D205-4A35-AD9E-96F78C738A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BB853F-F849-46A7-B3E1-AA827D079C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0E0845D-EEB1-4043-B663-6671A6BCD8D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8F88D9-CAAB-47C5-ABE7-658CEC002F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EDA5F9-8EEE-4819-BE64-19DBED29A3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6A0230-55E0-4FB4-ACFB-695C63CC44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4AD5DB-1940-41B8-8E59-87FFE85FAA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593043-EF99-48F0-98C8-82C261E951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F6D14E-CC56-46AF-B026-CB636BD85E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782334-1DD4-48B1-BC16-E5082839B2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E4039B-D333-441D-A823-1F246F2989E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80F3D2-A258-48D5-AD61-31D3BE3407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A179E5-4D0B-4D68-8836-3F37DAE945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B6B98C-5600-4B16-8625-CAECDBD926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D4D556-78ED-4FB9-8472-A0E9347C64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98F1FBE-C949-4FF4-9C4A-91B5BFF26D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F12249B-F370-488A-AD97-7BCAF0C7A73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DE117D-70BB-47F2-8B42-97E0964E13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AF2AC80-1484-4DB1-8E03-CD86742A77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95BBC3-1E35-4170-9F5A-210C7A8039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FF25CA-8B3B-48AE-B09D-EA7311EEEA6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08A83B-94D8-4287-BFA1-EF49A6624B6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D6988B-B74C-4098-B021-F20F5B9899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969C15-BAAF-425D-9F50-1A05F508807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9940E9-F149-4652-BDE0-2E44F9D729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C51D98-A68B-4455-BB47-F26B1B4D4A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9D8E266-F0BF-49C9-B515-145D346A99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6EDF8B5-6DC6-431E-A444-9635266AD4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E5D0D6-9F39-46EB-BC3F-2B4CA47FA84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FE051E3-B368-4D4C-AF6E-8A0F6FD8036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DBCDEC2-C0E7-4B05-A375-EF568D4347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1C1CE47-2CC2-46EE-886B-AA4B3C9F2A7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C67579-E13E-4CAE-B40C-60E73AB01F1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3E49F77-43A0-41AA-981E-797F6844365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ABF00BF-6C3D-40F5-BB85-B12CF7F4B47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E1064B8-A2F2-45F4-A4BA-DE9F11D5B2E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74FD276-5707-44BF-AB8C-3344ED79B20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54FB9C5-1B53-4BD6-97C5-1E773A78CA2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2B2A4BC-BC29-42F7-B871-60A0401BB56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8F09F8A-550A-4D47-9698-35F7178BF15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6C9DFAE-1BBE-46B8-B161-29D2395BAF4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B4760F0-7198-4D88-8131-6F9087AF3A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A362669-7D18-4F9C-B1E3-5B72FF5B4E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D5EEDC77-8068-41D6-84AA-22788BC8316B}"/>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916F5782-F177-4A47-A0E2-84C2DB583F4F}"/>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8D5E9FB8-BA50-4F47-8014-107F09B31507}"/>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0714FD9-0750-4241-B872-5864D9E054E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74E0ADF-FFBB-4834-AE63-7EEDB66A081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9C28B6DA-EE73-4678-B1E2-ABE9B90D65C6}"/>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FA89D59C-AEF5-4A72-B947-9D19AB7F239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BCFCD2D5-63E7-48AA-946A-20F2500ADC0B}"/>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BE9BE2EA-FDE4-472D-A89D-71A42179E715}"/>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9BA5E29A-9B48-4D9A-B72E-9F660CF0F41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202CF59-52E8-4AB2-B7D6-AFCAD2F0D022}"/>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6C70156-29A3-4F38-998A-7AD04EE3BFD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EE039C-4EB8-4B4A-88C4-44AC9FC560C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575CA4-727A-40BD-946D-8ECC630BBE1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CEC970-CEBD-4934-A5AF-9360B728532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92960B0-3A9F-451B-8849-629828C860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18869</xdr:rowOff>
    </xdr:from>
    <xdr:to>
      <xdr:col>24</xdr:col>
      <xdr:colOff>114300</xdr:colOff>
      <xdr:row>39</xdr:row>
      <xdr:rowOff>120469</xdr:rowOff>
    </xdr:to>
    <xdr:sp macro="" textlink="">
      <xdr:nvSpPr>
        <xdr:cNvPr id="74" name="楕円 73">
          <a:extLst>
            <a:ext uri="{FF2B5EF4-FFF2-40B4-BE49-F238E27FC236}">
              <a16:creationId xmlns:a16="http://schemas.microsoft.com/office/drawing/2014/main" id="{861349F2-9503-4A33-856F-F47B3116DA6F}"/>
            </a:ext>
          </a:extLst>
        </xdr:cNvPr>
        <xdr:cNvSpPr/>
      </xdr:nvSpPr>
      <xdr:spPr>
        <a:xfrm>
          <a:off x="4584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168746</xdr:rowOff>
    </xdr:from>
    <xdr:ext cx="405111" cy="259045"/>
    <xdr:sp macro="" textlink="">
      <xdr:nvSpPr>
        <xdr:cNvPr id="75" name="【道路】&#10;有形固定資産減価償却率該当値テキスト">
          <a:extLst>
            <a:ext uri="{FF2B5EF4-FFF2-40B4-BE49-F238E27FC236}">
              <a16:creationId xmlns:a16="http://schemas.microsoft.com/office/drawing/2014/main" id="{54F8451B-01F5-4E52-B1AD-0E5E1487D414}"/>
            </a:ext>
          </a:extLst>
        </xdr:cNvPr>
        <xdr:cNvSpPr txBox="1"/>
      </xdr:nvSpPr>
      <xdr:spPr>
        <a:xfrm>
          <a:off x="4673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160927</xdr:rowOff>
    </xdr:from>
    <xdr:to>
      <xdr:col>20</xdr:col>
      <xdr:colOff>38100</xdr:colOff>
      <xdr:row>39</xdr:row>
      <xdr:rowOff>91077</xdr:rowOff>
    </xdr:to>
    <xdr:sp macro="" textlink="">
      <xdr:nvSpPr>
        <xdr:cNvPr id="76" name="楕円 75">
          <a:extLst>
            <a:ext uri="{FF2B5EF4-FFF2-40B4-BE49-F238E27FC236}">
              <a16:creationId xmlns:a16="http://schemas.microsoft.com/office/drawing/2014/main" id="{EEA77B9E-DFE8-418F-9144-5166958006D9}"/>
            </a:ext>
          </a:extLst>
        </xdr:cNvPr>
        <xdr:cNvSpPr/>
      </xdr:nvSpPr>
      <xdr:spPr>
        <a:xfrm>
          <a:off x="3746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40277</xdr:rowOff>
    </xdr:from>
    <xdr:to>
      <xdr:col>24</xdr:col>
      <xdr:colOff>63500</xdr:colOff>
      <xdr:row>39</xdr:row>
      <xdr:rowOff>69669</xdr:rowOff>
    </xdr:to>
    <xdr:cxnSp macro="">
      <xdr:nvCxnSpPr>
        <xdr:cNvPr id="77" name="直線コネクタ 76">
          <a:extLst>
            <a:ext uri="{FF2B5EF4-FFF2-40B4-BE49-F238E27FC236}">
              <a16:creationId xmlns:a16="http://schemas.microsoft.com/office/drawing/2014/main" id="{20EF8816-1967-4A77-A9F7-8B0DA41F48FA}"/>
            </a:ext>
          </a:extLst>
        </xdr:cNvPr>
        <xdr:cNvCxnSpPr/>
      </xdr:nvCxnSpPr>
      <xdr:spPr>
        <a:xfrm>
          <a:off x="3797300" y="67268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131535</xdr:rowOff>
    </xdr:from>
    <xdr:to>
      <xdr:col>15</xdr:col>
      <xdr:colOff>101600</xdr:colOff>
      <xdr:row>39</xdr:row>
      <xdr:rowOff>61685</xdr:rowOff>
    </xdr:to>
    <xdr:sp macro="" textlink="">
      <xdr:nvSpPr>
        <xdr:cNvPr id="78" name="楕円 77">
          <a:extLst>
            <a:ext uri="{FF2B5EF4-FFF2-40B4-BE49-F238E27FC236}">
              <a16:creationId xmlns:a16="http://schemas.microsoft.com/office/drawing/2014/main" id="{7C15E7BB-95A3-4F78-84F2-26F6A6206B46}"/>
            </a:ext>
          </a:extLst>
        </xdr:cNvPr>
        <xdr:cNvSpPr/>
      </xdr:nvSpPr>
      <xdr:spPr>
        <a:xfrm>
          <a:off x="2857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40277</xdr:rowOff>
    </xdr:to>
    <xdr:cxnSp macro="">
      <xdr:nvCxnSpPr>
        <xdr:cNvPr id="79" name="直線コネクタ 78">
          <a:extLst>
            <a:ext uri="{FF2B5EF4-FFF2-40B4-BE49-F238E27FC236}">
              <a16:creationId xmlns:a16="http://schemas.microsoft.com/office/drawing/2014/main" id="{BCF55EAA-1852-4136-B5B0-5013BFA78ADD}"/>
            </a:ext>
          </a:extLst>
        </xdr:cNvPr>
        <xdr:cNvCxnSpPr/>
      </xdr:nvCxnSpPr>
      <xdr:spPr>
        <a:xfrm>
          <a:off x="2908300" y="669743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80" name="楕円 79">
          <a:extLst>
            <a:ext uri="{FF2B5EF4-FFF2-40B4-BE49-F238E27FC236}">
              <a16:creationId xmlns:a16="http://schemas.microsoft.com/office/drawing/2014/main" id="{798E3B08-4702-423F-B740-586610B74B01}"/>
            </a:ext>
          </a:extLst>
        </xdr:cNvPr>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10885</xdr:rowOff>
    </xdr:to>
    <xdr:cxnSp macro="">
      <xdr:nvCxnSpPr>
        <xdr:cNvPr id="81" name="直線コネクタ 80">
          <a:extLst>
            <a:ext uri="{FF2B5EF4-FFF2-40B4-BE49-F238E27FC236}">
              <a16:creationId xmlns:a16="http://schemas.microsoft.com/office/drawing/2014/main" id="{4F316531-C43D-4AB0-9A49-D6FC5EB6D199}"/>
            </a:ext>
          </a:extLst>
        </xdr:cNvPr>
        <xdr:cNvCxnSpPr/>
      </xdr:nvCxnSpPr>
      <xdr:spPr>
        <a:xfrm>
          <a:off x="2019300" y="66713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72753</xdr:rowOff>
    </xdr:from>
    <xdr:to>
      <xdr:col>6</xdr:col>
      <xdr:colOff>38100</xdr:colOff>
      <xdr:row>39</xdr:row>
      <xdr:rowOff>2903</xdr:rowOff>
    </xdr:to>
    <xdr:sp macro="" textlink="">
      <xdr:nvSpPr>
        <xdr:cNvPr id="82" name="楕円 81">
          <a:extLst>
            <a:ext uri="{FF2B5EF4-FFF2-40B4-BE49-F238E27FC236}">
              <a16:creationId xmlns:a16="http://schemas.microsoft.com/office/drawing/2014/main" id="{4E232E5A-BDD1-4861-8E64-4917EF6B791A}"/>
            </a:ext>
          </a:extLst>
        </xdr:cNvPr>
        <xdr:cNvSpPr/>
      </xdr:nvSpPr>
      <xdr:spPr>
        <a:xfrm>
          <a:off x="1079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123553</xdr:rowOff>
    </xdr:from>
    <xdr:to>
      <xdr:col>10</xdr:col>
      <xdr:colOff>114300</xdr:colOff>
      <xdr:row>38</xdr:row>
      <xdr:rowOff>156210</xdr:rowOff>
    </xdr:to>
    <xdr:cxnSp macro="">
      <xdr:nvCxnSpPr>
        <xdr:cNvPr id="83" name="直線コネクタ 82">
          <a:extLst>
            <a:ext uri="{FF2B5EF4-FFF2-40B4-BE49-F238E27FC236}">
              <a16:creationId xmlns:a16="http://schemas.microsoft.com/office/drawing/2014/main" id="{EE4B2058-A84F-4989-96F6-BDB9F2884B5E}"/>
            </a:ext>
          </a:extLst>
        </xdr:cNvPr>
        <xdr:cNvCxnSpPr/>
      </xdr:nvCxnSpPr>
      <xdr:spPr>
        <a:xfrm>
          <a:off x="1130300" y="66386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3A75D33F-FA94-4E40-9B02-98DF52ACF1E4}"/>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7234C6DF-EAD6-4678-9A1B-BE622BA72CBD}"/>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DFC00A11-A329-41C5-BB49-D748B9AD543E}"/>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8C5F537C-D65B-49E8-A182-6F186BCE5F6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82204</xdr:rowOff>
    </xdr:from>
    <xdr:ext cx="405111" cy="259045"/>
    <xdr:sp macro="" textlink="">
      <xdr:nvSpPr>
        <xdr:cNvPr id="88" name="n_1mainValue【道路】&#10;有形固定資産減価償却率">
          <a:extLst>
            <a:ext uri="{FF2B5EF4-FFF2-40B4-BE49-F238E27FC236}">
              <a16:creationId xmlns:a16="http://schemas.microsoft.com/office/drawing/2014/main" id="{04115E7A-1499-4387-B642-C09CDC013946}"/>
            </a:ext>
          </a:extLst>
        </xdr:cNvPr>
        <xdr:cNvSpPr txBox="1"/>
      </xdr:nvSpPr>
      <xdr:spPr>
        <a:xfrm>
          <a:off x="3582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52812</xdr:rowOff>
    </xdr:from>
    <xdr:ext cx="405111" cy="259045"/>
    <xdr:sp macro="" textlink="">
      <xdr:nvSpPr>
        <xdr:cNvPr id="89" name="n_2mainValue【道路】&#10;有形固定資産減価償却率">
          <a:extLst>
            <a:ext uri="{FF2B5EF4-FFF2-40B4-BE49-F238E27FC236}">
              <a16:creationId xmlns:a16="http://schemas.microsoft.com/office/drawing/2014/main" id="{1C5F9311-B7FC-4711-A5BC-4FAB4DC81ACC}"/>
            </a:ext>
          </a:extLst>
        </xdr:cNvPr>
        <xdr:cNvSpPr txBox="1"/>
      </xdr:nvSpPr>
      <xdr:spPr>
        <a:xfrm>
          <a:off x="2705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90" name="n_3mainValue【道路】&#10;有形固定資産減価償却率">
          <a:extLst>
            <a:ext uri="{FF2B5EF4-FFF2-40B4-BE49-F238E27FC236}">
              <a16:creationId xmlns:a16="http://schemas.microsoft.com/office/drawing/2014/main" id="{0846E0D1-E22D-4C25-BC9A-B2C588A71D97}"/>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91" name="n_4mainValue【道路】&#10;有形固定資産減価償却率">
          <a:extLst>
            <a:ext uri="{FF2B5EF4-FFF2-40B4-BE49-F238E27FC236}">
              <a16:creationId xmlns:a16="http://schemas.microsoft.com/office/drawing/2014/main" id="{B21D370E-8DE6-4E77-9B31-5CB9400C7D35}"/>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4CB576F-B942-4493-B6C0-672FC33E66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9213823-5037-41F4-83F6-21F4877B40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933A5D5-2FC7-4B9A-A2F2-DB8D0FF42B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5A39567-53FF-474B-A39E-704545CB131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314852A-F24F-4677-A8E5-C03D2574FF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192151B-C873-460E-B045-BED88F2431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7C152FB-1C8C-4660-9E54-6B269A35D9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96037F2-22F4-4451-8F7D-64EE9074133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7A6A7DC-5D29-4307-A5D2-8B32A8127B9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52A2D10-DB58-4896-B02E-0C3B1C07C5D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09B6AFB-4B45-442E-99B2-F910795EE8C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3F367A5-9A24-4B1B-9FEE-7770AEEC212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6EDB3BE-E34E-472B-B499-A53EBEECEC3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F7E7774-9B58-4EB7-908B-A881FD6A44F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2C1B1CA-5ABE-44C0-9215-6E78C899BF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B3AE3B7-7FE5-418D-8786-21685E106A4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7634868-9B9A-43F1-9AD1-DEFD0F0FFFA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D9659FA8-6E83-428E-BBB8-1006CAADE5C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1255C46-EAA4-4402-8978-595C6849500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1C06E4A-B6CD-45FB-9CFB-6A1C0A98DF4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3A9F4CF-9A06-416E-A94E-96863D1DC7D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335D2A73-F1F5-4516-A965-6A450363CB7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3D483F7-D688-484D-8916-544FD0D2CE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27B4B89D-816F-465B-BC76-45C32D845DA1}"/>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B3EB6118-4E42-45A1-97BC-32C5CAC8579D}"/>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464266AF-BD89-48CA-BAD0-137168BCB6C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B442753E-3AAF-4E6E-8CB7-AE301017FE81}"/>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35230DC4-4EE1-42A6-B2B6-B912DE9DA34A}"/>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4DC26DED-5DF7-4091-941D-F1DE7D78EFD6}"/>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565145D6-125B-4317-B8B7-D2DAC7574BB5}"/>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48765CFC-C97A-4EC9-B343-8855A764A043}"/>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5994A720-FABF-4454-837C-56F6BBB080ED}"/>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24C2DAFD-CF63-4D65-B651-D455AC307113}"/>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02DB5987-9DE3-4F46-88A8-C48F0597D60F}"/>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A44397-B6CD-4678-82FF-2DE2B240493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16C1769-DD77-4DAB-BAC6-ADF28FEF8B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91FBEF5-5194-4E6C-A104-92CB498A35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80FDAAC-163D-40DA-888F-15A8672C156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CD025D0-CF0F-450F-9E09-43F970ADB8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87263</xdr:rowOff>
    </xdr:from>
    <xdr:to>
      <xdr:col>55</xdr:col>
      <xdr:colOff>50800</xdr:colOff>
      <xdr:row>42</xdr:row>
      <xdr:rowOff>17413</xdr:rowOff>
    </xdr:to>
    <xdr:sp macro="" textlink="">
      <xdr:nvSpPr>
        <xdr:cNvPr id="131" name="楕円 130">
          <a:extLst>
            <a:ext uri="{FF2B5EF4-FFF2-40B4-BE49-F238E27FC236}">
              <a16:creationId xmlns:a16="http://schemas.microsoft.com/office/drawing/2014/main" id="{CC5921FA-EDC6-455C-BF78-219F47128531}"/>
            </a:ext>
          </a:extLst>
        </xdr:cNvPr>
        <xdr:cNvSpPr/>
      </xdr:nvSpPr>
      <xdr:spPr>
        <a:xfrm>
          <a:off x="10426700" y="71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2190</xdr:rowOff>
    </xdr:from>
    <xdr:ext cx="534377" cy="259045"/>
    <xdr:sp macro="" textlink="">
      <xdr:nvSpPr>
        <xdr:cNvPr id="132" name="【道路】&#10;一人当たり延長該当値テキスト">
          <a:extLst>
            <a:ext uri="{FF2B5EF4-FFF2-40B4-BE49-F238E27FC236}">
              <a16:creationId xmlns:a16="http://schemas.microsoft.com/office/drawing/2014/main" id="{B5666CC1-0A9E-4AA2-965E-1EBAB2689D6F}"/>
            </a:ext>
          </a:extLst>
        </xdr:cNvPr>
        <xdr:cNvSpPr txBox="1"/>
      </xdr:nvSpPr>
      <xdr:spPr>
        <a:xfrm>
          <a:off x="10515600" y="70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88650</xdr:rowOff>
    </xdr:from>
    <xdr:to>
      <xdr:col>50</xdr:col>
      <xdr:colOff>165100</xdr:colOff>
      <xdr:row>42</xdr:row>
      <xdr:rowOff>18800</xdr:rowOff>
    </xdr:to>
    <xdr:sp macro="" textlink="">
      <xdr:nvSpPr>
        <xdr:cNvPr id="133" name="楕円 132">
          <a:extLst>
            <a:ext uri="{FF2B5EF4-FFF2-40B4-BE49-F238E27FC236}">
              <a16:creationId xmlns:a16="http://schemas.microsoft.com/office/drawing/2014/main" id="{59FC3935-9C37-49C1-AB21-D4D800C231C2}"/>
            </a:ext>
          </a:extLst>
        </xdr:cNvPr>
        <xdr:cNvSpPr/>
      </xdr:nvSpPr>
      <xdr:spPr>
        <a:xfrm>
          <a:off x="9588500" y="71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138063</xdr:rowOff>
    </xdr:from>
    <xdr:to>
      <xdr:col>55</xdr:col>
      <xdr:colOff>0</xdr:colOff>
      <xdr:row>41</xdr:row>
      <xdr:rowOff>139450</xdr:rowOff>
    </xdr:to>
    <xdr:cxnSp macro="">
      <xdr:nvCxnSpPr>
        <xdr:cNvPr id="134" name="直線コネクタ 133">
          <a:extLst>
            <a:ext uri="{FF2B5EF4-FFF2-40B4-BE49-F238E27FC236}">
              <a16:creationId xmlns:a16="http://schemas.microsoft.com/office/drawing/2014/main" id="{BB297A22-D078-4C4F-ACFE-C05B63505FE0}"/>
            </a:ext>
          </a:extLst>
        </xdr:cNvPr>
        <xdr:cNvCxnSpPr/>
      </xdr:nvCxnSpPr>
      <xdr:spPr>
        <a:xfrm flipV="1">
          <a:off x="9639300" y="7167513"/>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92757</xdr:rowOff>
    </xdr:from>
    <xdr:to>
      <xdr:col>46</xdr:col>
      <xdr:colOff>38100</xdr:colOff>
      <xdr:row>42</xdr:row>
      <xdr:rowOff>22907</xdr:rowOff>
    </xdr:to>
    <xdr:sp macro="" textlink="">
      <xdr:nvSpPr>
        <xdr:cNvPr id="135" name="楕円 134">
          <a:extLst>
            <a:ext uri="{FF2B5EF4-FFF2-40B4-BE49-F238E27FC236}">
              <a16:creationId xmlns:a16="http://schemas.microsoft.com/office/drawing/2014/main" id="{C1F1F29A-22B7-4018-8966-8D571F06F369}"/>
            </a:ext>
          </a:extLst>
        </xdr:cNvPr>
        <xdr:cNvSpPr/>
      </xdr:nvSpPr>
      <xdr:spPr>
        <a:xfrm>
          <a:off x="8699500" y="71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139450</xdr:rowOff>
    </xdr:from>
    <xdr:to>
      <xdr:col>50</xdr:col>
      <xdr:colOff>114300</xdr:colOff>
      <xdr:row>41</xdr:row>
      <xdr:rowOff>143557</xdr:rowOff>
    </xdr:to>
    <xdr:cxnSp macro="">
      <xdr:nvCxnSpPr>
        <xdr:cNvPr id="136" name="直線コネクタ 135">
          <a:extLst>
            <a:ext uri="{FF2B5EF4-FFF2-40B4-BE49-F238E27FC236}">
              <a16:creationId xmlns:a16="http://schemas.microsoft.com/office/drawing/2014/main" id="{70E6A8FA-4E4F-4BAE-AA2C-EF45077BE83D}"/>
            </a:ext>
          </a:extLst>
        </xdr:cNvPr>
        <xdr:cNvCxnSpPr/>
      </xdr:nvCxnSpPr>
      <xdr:spPr>
        <a:xfrm flipV="1">
          <a:off x="8750300" y="7168900"/>
          <a:ext cx="8890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93531</xdr:rowOff>
    </xdr:from>
    <xdr:to>
      <xdr:col>41</xdr:col>
      <xdr:colOff>101600</xdr:colOff>
      <xdr:row>42</xdr:row>
      <xdr:rowOff>23681</xdr:rowOff>
    </xdr:to>
    <xdr:sp macro="" textlink="">
      <xdr:nvSpPr>
        <xdr:cNvPr id="137" name="楕円 136">
          <a:extLst>
            <a:ext uri="{FF2B5EF4-FFF2-40B4-BE49-F238E27FC236}">
              <a16:creationId xmlns:a16="http://schemas.microsoft.com/office/drawing/2014/main" id="{9BABADEA-4D81-4073-A6E7-3384F890D85B}"/>
            </a:ext>
          </a:extLst>
        </xdr:cNvPr>
        <xdr:cNvSpPr/>
      </xdr:nvSpPr>
      <xdr:spPr>
        <a:xfrm>
          <a:off x="7810500" y="71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143557</xdr:rowOff>
    </xdr:from>
    <xdr:to>
      <xdr:col>45</xdr:col>
      <xdr:colOff>177800</xdr:colOff>
      <xdr:row>41</xdr:row>
      <xdr:rowOff>144331</xdr:rowOff>
    </xdr:to>
    <xdr:cxnSp macro="">
      <xdr:nvCxnSpPr>
        <xdr:cNvPr id="138" name="直線コネクタ 137">
          <a:extLst>
            <a:ext uri="{FF2B5EF4-FFF2-40B4-BE49-F238E27FC236}">
              <a16:creationId xmlns:a16="http://schemas.microsoft.com/office/drawing/2014/main" id="{AE907840-B9CB-438A-8EDB-F371D9D31BB6}"/>
            </a:ext>
          </a:extLst>
        </xdr:cNvPr>
        <xdr:cNvCxnSpPr/>
      </xdr:nvCxnSpPr>
      <xdr:spPr>
        <a:xfrm flipV="1">
          <a:off x="7861300" y="7173007"/>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94890</xdr:rowOff>
    </xdr:from>
    <xdr:to>
      <xdr:col>36</xdr:col>
      <xdr:colOff>165100</xdr:colOff>
      <xdr:row>42</xdr:row>
      <xdr:rowOff>25040</xdr:rowOff>
    </xdr:to>
    <xdr:sp macro="" textlink="">
      <xdr:nvSpPr>
        <xdr:cNvPr id="139" name="楕円 138">
          <a:extLst>
            <a:ext uri="{FF2B5EF4-FFF2-40B4-BE49-F238E27FC236}">
              <a16:creationId xmlns:a16="http://schemas.microsoft.com/office/drawing/2014/main" id="{07DF74B9-6ACD-467A-9457-9B02EA6082C3}"/>
            </a:ext>
          </a:extLst>
        </xdr:cNvPr>
        <xdr:cNvSpPr/>
      </xdr:nvSpPr>
      <xdr:spPr>
        <a:xfrm>
          <a:off x="6921500" y="71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144331</xdr:rowOff>
    </xdr:from>
    <xdr:to>
      <xdr:col>41</xdr:col>
      <xdr:colOff>50800</xdr:colOff>
      <xdr:row>41</xdr:row>
      <xdr:rowOff>145690</xdr:rowOff>
    </xdr:to>
    <xdr:cxnSp macro="">
      <xdr:nvCxnSpPr>
        <xdr:cNvPr id="140" name="直線コネクタ 139">
          <a:extLst>
            <a:ext uri="{FF2B5EF4-FFF2-40B4-BE49-F238E27FC236}">
              <a16:creationId xmlns:a16="http://schemas.microsoft.com/office/drawing/2014/main" id="{CCFFA9DC-D6BB-45FE-9CE0-79968BB6DEC4}"/>
            </a:ext>
          </a:extLst>
        </xdr:cNvPr>
        <xdr:cNvCxnSpPr/>
      </xdr:nvCxnSpPr>
      <xdr:spPr>
        <a:xfrm flipV="1">
          <a:off x="6972300" y="7173781"/>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FB205D66-4D81-440D-94AF-954BD27C1966}"/>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E186AA92-CE62-4AA7-85B6-196DDB91EFBF}"/>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603D13FF-4420-4E99-8C2A-A2175B699CF2}"/>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43AD5A63-8A86-4F33-BDEB-B8D5CEBB197B}"/>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9927</xdr:rowOff>
    </xdr:from>
    <xdr:ext cx="534377" cy="259045"/>
    <xdr:sp macro="" textlink="">
      <xdr:nvSpPr>
        <xdr:cNvPr id="145" name="n_1mainValue【道路】&#10;一人当たり延長">
          <a:extLst>
            <a:ext uri="{FF2B5EF4-FFF2-40B4-BE49-F238E27FC236}">
              <a16:creationId xmlns:a16="http://schemas.microsoft.com/office/drawing/2014/main" id="{F61850D7-3EF4-4593-A17D-DF3AC8869E96}"/>
            </a:ext>
          </a:extLst>
        </xdr:cNvPr>
        <xdr:cNvSpPr txBox="1"/>
      </xdr:nvSpPr>
      <xdr:spPr>
        <a:xfrm>
          <a:off x="9359411" y="7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14034</xdr:rowOff>
    </xdr:from>
    <xdr:ext cx="534377" cy="259045"/>
    <xdr:sp macro="" textlink="">
      <xdr:nvSpPr>
        <xdr:cNvPr id="146" name="n_2mainValue【道路】&#10;一人当たり延長">
          <a:extLst>
            <a:ext uri="{FF2B5EF4-FFF2-40B4-BE49-F238E27FC236}">
              <a16:creationId xmlns:a16="http://schemas.microsoft.com/office/drawing/2014/main" id="{6C4B6869-E94A-42FC-A753-670897ABD617}"/>
            </a:ext>
          </a:extLst>
        </xdr:cNvPr>
        <xdr:cNvSpPr txBox="1"/>
      </xdr:nvSpPr>
      <xdr:spPr>
        <a:xfrm>
          <a:off x="8483111" y="72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14808</xdr:rowOff>
    </xdr:from>
    <xdr:ext cx="534377" cy="259045"/>
    <xdr:sp macro="" textlink="">
      <xdr:nvSpPr>
        <xdr:cNvPr id="147" name="n_3mainValue【道路】&#10;一人当たり延長">
          <a:extLst>
            <a:ext uri="{FF2B5EF4-FFF2-40B4-BE49-F238E27FC236}">
              <a16:creationId xmlns:a16="http://schemas.microsoft.com/office/drawing/2014/main" id="{F4A18640-55DA-40C6-AD48-1FA5A09D30D9}"/>
            </a:ext>
          </a:extLst>
        </xdr:cNvPr>
        <xdr:cNvSpPr txBox="1"/>
      </xdr:nvSpPr>
      <xdr:spPr>
        <a:xfrm>
          <a:off x="7594111" y="72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16167</xdr:rowOff>
    </xdr:from>
    <xdr:ext cx="534377" cy="259045"/>
    <xdr:sp macro="" textlink="">
      <xdr:nvSpPr>
        <xdr:cNvPr id="148" name="n_4mainValue【道路】&#10;一人当たり延長">
          <a:extLst>
            <a:ext uri="{FF2B5EF4-FFF2-40B4-BE49-F238E27FC236}">
              <a16:creationId xmlns:a16="http://schemas.microsoft.com/office/drawing/2014/main" id="{2A1FA31D-96D5-4539-B297-08224DEA7CF5}"/>
            </a:ext>
          </a:extLst>
        </xdr:cNvPr>
        <xdr:cNvSpPr txBox="1"/>
      </xdr:nvSpPr>
      <xdr:spPr>
        <a:xfrm>
          <a:off x="6705111" y="72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484F8B7-D440-402B-A860-C7BDDA5C3A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99E8414-7C9D-41FB-88FC-929DF8CAF67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77DFFAA-114C-4453-A345-E57CB21FE5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5DE810B-9E21-4F97-B81F-9135C70E3E2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BD3F42A-1F81-4DA6-8366-95B66F4D128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BC1F6B7-DB30-4FD9-AF91-199C9517E2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D927865-A3FC-4554-9FBB-0CA3B0FE2D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AAB0D90-F194-4093-BB97-1E7AF9A760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39410D7-1348-4984-B6E6-AA6D50125F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2AA7986-C8CD-4C43-B7BB-1CDDC4E42E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587712E-8B50-4B78-9477-0544A7A7441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1FCF6E3-244D-4116-AE7E-6AD8BBF3B1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F069316-75CC-4F61-96FB-BB5BD30E743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C13E8B5-8B5E-43E3-A4F3-9E023BEFE41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B1B3BF9-C1B3-4F0E-B519-886ADEA2980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E833D8B-4F50-4CB8-96AE-EA2124EA08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E64A729-6370-4921-BBB1-6D86A03E33D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80EA59A-9313-4664-86EA-88BB48B7121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4481D36-955A-40EF-88F7-B76D0929CA0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0CE4B35-334C-4173-A41A-8439B0AAAC4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FAA7CA1-289F-49BE-9BF1-A3304613CF6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A5F3483-C6B9-418E-A58F-ABE5E61B1B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C33F86E-4BFE-47A9-B5B1-EF8B41875FE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32C2B26-A59E-424A-9563-91960E7DFA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480BD43-2BB4-470C-B6C9-B720A93F0B8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383CF17E-0E3F-4DB6-8C3B-DF67F779D643}"/>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A5F0D2F-27AE-4D43-8148-E872C158EA91}"/>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831FBA93-CA90-466C-9BEE-281012666A82}"/>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7E8E1F7-A96C-454A-A82B-99A2E06D1D33}"/>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D747675F-836F-474D-A24F-F4B3A64006F3}"/>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914D234-F09C-40FE-87DA-94EF9C3D24BD}"/>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19BE7C82-8D04-4907-BC9E-D69B8E56A27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93C2C5E8-D46A-4CE1-8A24-239A8625878F}"/>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8F859DE1-31CF-4ED2-A773-282D46147EA5}"/>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F867F4B2-1AD4-44B0-A176-D51C3E8C9CFE}"/>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1FD24FD7-86D2-406C-A2DD-87E70E2174D9}"/>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327A1CB-897F-4F6A-AF88-B9368B32FF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3F85D3D-39F0-472D-8725-8850DBAE71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B2964B9-993A-420B-9E0D-CC79857F90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51DFE3E-91B1-4DC9-B4B6-3027D1AADC2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10E5DF8-2C39-4618-A639-FE8B49E1671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90" name="楕円 189">
          <a:extLst>
            <a:ext uri="{FF2B5EF4-FFF2-40B4-BE49-F238E27FC236}">
              <a16:creationId xmlns:a16="http://schemas.microsoft.com/office/drawing/2014/main" id="{7C178823-28E7-4380-9EA6-60AA6EE5B78C}"/>
            </a:ext>
          </a:extLst>
        </xdr:cNvPr>
        <xdr:cNvSpPr/>
      </xdr:nvSpPr>
      <xdr:spPr>
        <a:xfrm>
          <a:off x="4584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66783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EDC4EC1-3C7D-4931-BCA0-E0ABAB1D39CD}"/>
            </a:ext>
          </a:extLst>
        </xdr:cNvPr>
        <xdr:cNvSpPr txBox="1"/>
      </xdr:nvSpPr>
      <xdr:spPr>
        <a:xfrm>
          <a:off x="4673600"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9616</xdr:rowOff>
    </xdr:from>
    <xdr:to>
      <xdr:col>20</xdr:col>
      <xdr:colOff>38100</xdr:colOff>
      <xdr:row>59</xdr:row>
      <xdr:rowOff>111216</xdr:rowOff>
    </xdr:to>
    <xdr:sp macro="" textlink="">
      <xdr:nvSpPr>
        <xdr:cNvPr id="192" name="楕円 191">
          <a:extLst>
            <a:ext uri="{FF2B5EF4-FFF2-40B4-BE49-F238E27FC236}">
              <a16:creationId xmlns:a16="http://schemas.microsoft.com/office/drawing/2014/main" id="{34EFEDB0-B478-46B0-8B54-A2E16BEF4061}"/>
            </a:ext>
          </a:extLst>
        </xdr:cNvPr>
        <xdr:cNvSpPr/>
      </xdr:nvSpPr>
      <xdr:spPr>
        <a:xfrm>
          <a:off x="3746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60416</xdr:rowOff>
    </xdr:from>
    <xdr:to>
      <xdr:col>24</xdr:col>
      <xdr:colOff>63500</xdr:colOff>
      <xdr:row>59</xdr:row>
      <xdr:rowOff>94706</xdr:rowOff>
    </xdr:to>
    <xdr:cxnSp macro="">
      <xdr:nvCxnSpPr>
        <xdr:cNvPr id="193" name="直線コネクタ 192">
          <a:extLst>
            <a:ext uri="{FF2B5EF4-FFF2-40B4-BE49-F238E27FC236}">
              <a16:creationId xmlns:a16="http://schemas.microsoft.com/office/drawing/2014/main" id="{F38BBD51-8E60-40E9-A404-CDE3B0A36178}"/>
            </a:ext>
          </a:extLst>
        </xdr:cNvPr>
        <xdr:cNvCxnSpPr/>
      </xdr:nvCxnSpPr>
      <xdr:spPr>
        <a:xfrm>
          <a:off x="3797300" y="101759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145143</xdr:rowOff>
    </xdr:from>
    <xdr:to>
      <xdr:col>15</xdr:col>
      <xdr:colOff>101600</xdr:colOff>
      <xdr:row>59</xdr:row>
      <xdr:rowOff>75293</xdr:rowOff>
    </xdr:to>
    <xdr:sp macro="" textlink="">
      <xdr:nvSpPr>
        <xdr:cNvPr id="194" name="楕円 193">
          <a:extLst>
            <a:ext uri="{FF2B5EF4-FFF2-40B4-BE49-F238E27FC236}">
              <a16:creationId xmlns:a16="http://schemas.microsoft.com/office/drawing/2014/main" id="{6588A369-7761-4CA3-98EC-AB42411E7F1B}"/>
            </a:ext>
          </a:extLst>
        </xdr:cNvPr>
        <xdr:cNvSpPr/>
      </xdr:nvSpPr>
      <xdr:spPr>
        <a:xfrm>
          <a:off x="2857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24493</xdr:rowOff>
    </xdr:from>
    <xdr:to>
      <xdr:col>19</xdr:col>
      <xdr:colOff>177800</xdr:colOff>
      <xdr:row>59</xdr:row>
      <xdr:rowOff>60416</xdr:rowOff>
    </xdr:to>
    <xdr:cxnSp macro="">
      <xdr:nvCxnSpPr>
        <xdr:cNvPr id="195" name="直線コネクタ 194">
          <a:extLst>
            <a:ext uri="{FF2B5EF4-FFF2-40B4-BE49-F238E27FC236}">
              <a16:creationId xmlns:a16="http://schemas.microsoft.com/office/drawing/2014/main" id="{6A872716-FD00-48BD-97AD-BF3E56189511}"/>
            </a:ext>
          </a:extLst>
        </xdr:cNvPr>
        <xdr:cNvCxnSpPr/>
      </xdr:nvCxnSpPr>
      <xdr:spPr>
        <a:xfrm>
          <a:off x="2908300" y="1014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96" name="楕円 195">
          <a:extLst>
            <a:ext uri="{FF2B5EF4-FFF2-40B4-BE49-F238E27FC236}">
              <a16:creationId xmlns:a16="http://schemas.microsoft.com/office/drawing/2014/main" id="{682DABAC-B5FE-4E7B-AD7A-6E6448568CC8}"/>
            </a:ext>
          </a:extLst>
        </xdr:cNvPr>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24493</xdr:rowOff>
    </xdr:from>
    <xdr:to>
      <xdr:col>15</xdr:col>
      <xdr:colOff>50800</xdr:colOff>
      <xdr:row>59</xdr:row>
      <xdr:rowOff>45720</xdr:rowOff>
    </xdr:to>
    <xdr:cxnSp macro="">
      <xdr:nvCxnSpPr>
        <xdr:cNvPr id="197" name="直線コネクタ 196">
          <a:extLst>
            <a:ext uri="{FF2B5EF4-FFF2-40B4-BE49-F238E27FC236}">
              <a16:creationId xmlns:a16="http://schemas.microsoft.com/office/drawing/2014/main" id="{C7FD5D9C-25F8-417C-B879-A981CB4829E0}"/>
            </a:ext>
          </a:extLst>
        </xdr:cNvPr>
        <xdr:cNvCxnSpPr/>
      </xdr:nvCxnSpPr>
      <xdr:spPr>
        <a:xfrm flipV="1">
          <a:off x="2019300" y="101400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138612</xdr:rowOff>
    </xdr:from>
    <xdr:to>
      <xdr:col>6</xdr:col>
      <xdr:colOff>38100</xdr:colOff>
      <xdr:row>59</xdr:row>
      <xdr:rowOff>68762</xdr:rowOff>
    </xdr:to>
    <xdr:sp macro="" textlink="">
      <xdr:nvSpPr>
        <xdr:cNvPr id="198" name="楕円 197">
          <a:extLst>
            <a:ext uri="{FF2B5EF4-FFF2-40B4-BE49-F238E27FC236}">
              <a16:creationId xmlns:a16="http://schemas.microsoft.com/office/drawing/2014/main" id="{E273000C-862F-405D-8350-C184238AB8BD}"/>
            </a:ext>
          </a:extLst>
        </xdr:cNvPr>
        <xdr:cNvSpPr/>
      </xdr:nvSpPr>
      <xdr:spPr>
        <a:xfrm>
          <a:off x="1079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17962</xdr:rowOff>
    </xdr:from>
    <xdr:to>
      <xdr:col>10</xdr:col>
      <xdr:colOff>114300</xdr:colOff>
      <xdr:row>59</xdr:row>
      <xdr:rowOff>45720</xdr:rowOff>
    </xdr:to>
    <xdr:cxnSp macro="">
      <xdr:nvCxnSpPr>
        <xdr:cNvPr id="199" name="直線コネクタ 198">
          <a:extLst>
            <a:ext uri="{FF2B5EF4-FFF2-40B4-BE49-F238E27FC236}">
              <a16:creationId xmlns:a16="http://schemas.microsoft.com/office/drawing/2014/main" id="{1E0C9F7B-CB14-4072-8344-6EAE7FE7BB11}"/>
            </a:ext>
          </a:extLst>
        </xdr:cNvPr>
        <xdr:cNvCxnSpPr/>
      </xdr:nvCxnSpPr>
      <xdr:spPr>
        <a:xfrm>
          <a:off x="1130300" y="101335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606919B-15D3-4A01-99DA-0EDB896FE117}"/>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0825954-34C3-45B8-A1B5-052FB6BA5FA5}"/>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25683A1-0D1D-41A8-AEA9-4FC1340423BF}"/>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77ABBEE-8F42-441F-AF62-D77BEDA99DFE}"/>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127743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8C6F3B1-5F8A-4599-9CAA-36E83252BF99}"/>
            </a:ext>
          </a:extLst>
        </xdr:cNvPr>
        <xdr:cNvSpPr txBox="1"/>
      </xdr:nvSpPr>
      <xdr:spPr>
        <a:xfrm>
          <a:off x="3582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91820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D2DD8F2-B9B6-475F-A0D9-18DB9D23F3F8}"/>
            </a:ext>
          </a:extLst>
        </xdr:cNvPr>
        <xdr:cNvSpPr txBox="1"/>
      </xdr:nvSpPr>
      <xdr:spPr>
        <a:xfrm>
          <a:off x="2705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665A4D5-62A9-4E43-86EE-72E47655752A}"/>
            </a:ext>
          </a:extLst>
        </xdr:cNvPr>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85289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B33EBB7-3CDB-4AA1-90F4-AD8AE03D9275}"/>
            </a:ext>
          </a:extLst>
        </xdr:cNvPr>
        <xdr:cNvSpPr txBox="1"/>
      </xdr:nvSpPr>
      <xdr:spPr>
        <a:xfrm>
          <a:off x="927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56374E7-57E5-4EFB-8920-1A62F07191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3D0F3DD-9E3F-461C-937D-C72A8DE260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A1E0BA7-7AF2-4061-93A6-F8883BA24F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4B8232A-5EAF-48C0-B8B2-2BEBFAD1A5B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DB1AE37-8141-461B-BBC9-4B83C243130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7937565-4831-46E8-9508-349BCA1E88C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A46490C-87CB-4EB7-85A6-5D0D2FE86E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35C107D-8D5D-46F0-B906-5FE9CCE154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633F92A-834F-44FA-B67C-5FF12A9F238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FD601CE-187E-4E46-A44F-44C3189958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F6765097-0A09-4F7A-A0AE-1E528B0F51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838F0CF2-9289-4C8B-922A-62EAC81C793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DC22C9D-6BE5-4456-8284-B32C595630F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AD9A4BAA-5B11-4751-8F37-B99A834D2DA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6D17A2A-F395-495B-92BA-3F4D25DC0E9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BCE1DCE6-F004-4291-9B3B-A9F94681D37E}"/>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4248F8B-12B6-4E16-92F9-E6FF0E4E7E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17B60F1B-B900-4331-A29F-75C351E98893}"/>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3E488A3-D4E2-4535-9A61-2FD9C2A1374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60B5AAB8-34A6-4A74-9390-7116471F5A0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671A94E-B17E-4FDB-B687-971B393D99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AAD91873-F1BB-47F8-8842-4B0641767C2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7422A90-CDF3-4691-A290-566B7EEFF5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09481EA0-2729-4D86-B512-2714ECD3ADBE}"/>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8DB5D8DE-9992-47E6-9776-E4756712906F}"/>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B543AD1F-5BBF-4FFF-99B0-6A4BCE25FE6F}"/>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F47F6AA4-B0EC-4B71-88DA-76941805FC3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FE8B3642-0B20-4BF5-935C-BB40ECE98827}"/>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F289CF6D-2039-4D53-9884-3D2BDB1BA0D1}"/>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40AE90C1-7A6D-41D3-8EB4-760A91A56FB3}"/>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DCCC4D39-6680-4A57-AA4B-5FDDAF23DEF4}"/>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5BB92E21-6361-4E75-A09C-E6FB572D75C9}"/>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331B48B3-4A1C-482C-A02E-FDC397AF88E7}"/>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D2517823-90F6-450D-A92D-65E5DD85D264}"/>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E0BEC82-8F40-4D35-90FA-2076567F87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5623F0E-0192-45A1-873A-26E57B4348F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FBB1552-69E9-4B76-974E-E422102554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ECBE47D-E88D-4F6A-BF9E-85323317C3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C847166-2A9F-4C86-BA21-A20A1E78D6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10792</xdr:rowOff>
    </xdr:from>
    <xdr:to>
      <xdr:col>55</xdr:col>
      <xdr:colOff>50800</xdr:colOff>
      <xdr:row>64</xdr:row>
      <xdr:rowOff>112392</xdr:rowOff>
    </xdr:to>
    <xdr:sp macro="" textlink="">
      <xdr:nvSpPr>
        <xdr:cNvPr id="247" name="楕円 246">
          <a:extLst>
            <a:ext uri="{FF2B5EF4-FFF2-40B4-BE49-F238E27FC236}">
              <a16:creationId xmlns:a16="http://schemas.microsoft.com/office/drawing/2014/main" id="{2A430EBA-E8D2-4540-BFB6-957D92C09527}"/>
            </a:ext>
          </a:extLst>
        </xdr:cNvPr>
        <xdr:cNvSpPr/>
      </xdr:nvSpPr>
      <xdr:spPr>
        <a:xfrm>
          <a:off x="10426700" y="109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97169</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6CA21D6E-3274-425C-A0B8-08F945F0E4E9}"/>
            </a:ext>
          </a:extLst>
        </xdr:cNvPr>
        <xdr:cNvSpPr txBox="1"/>
      </xdr:nvSpPr>
      <xdr:spPr>
        <a:xfrm>
          <a:off x="10515600" y="1089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11075</xdr:rowOff>
    </xdr:from>
    <xdr:to>
      <xdr:col>50</xdr:col>
      <xdr:colOff>165100</xdr:colOff>
      <xdr:row>64</xdr:row>
      <xdr:rowOff>112675</xdr:rowOff>
    </xdr:to>
    <xdr:sp macro="" textlink="">
      <xdr:nvSpPr>
        <xdr:cNvPr id="249" name="楕円 248">
          <a:extLst>
            <a:ext uri="{FF2B5EF4-FFF2-40B4-BE49-F238E27FC236}">
              <a16:creationId xmlns:a16="http://schemas.microsoft.com/office/drawing/2014/main" id="{656E3B0C-E399-4988-813E-7BB38970A066}"/>
            </a:ext>
          </a:extLst>
        </xdr:cNvPr>
        <xdr:cNvSpPr/>
      </xdr:nvSpPr>
      <xdr:spPr>
        <a:xfrm>
          <a:off x="9588500" y="109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61592</xdr:rowOff>
    </xdr:from>
    <xdr:to>
      <xdr:col>55</xdr:col>
      <xdr:colOff>0</xdr:colOff>
      <xdr:row>64</xdr:row>
      <xdr:rowOff>61875</xdr:rowOff>
    </xdr:to>
    <xdr:cxnSp macro="">
      <xdr:nvCxnSpPr>
        <xdr:cNvPr id="250" name="直線コネクタ 249">
          <a:extLst>
            <a:ext uri="{FF2B5EF4-FFF2-40B4-BE49-F238E27FC236}">
              <a16:creationId xmlns:a16="http://schemas.microsoft.com/office/drawing/2014/main" id="{CC833F2E-B985-4FDF-BF1C-49D8FE88B50D}"/>
            </a:ext>
          </a:extLst>
        </xdr:cNvPr>
        <xdr:cNvCxnSpPr/>
      </xdr:nvCxnSpPr>
      <xdr:spPr>
        <a:xfrm flipV="1">
          <a:off x="9639300" y="11034392"/>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11472</xdr:rowOff>
    </xdr:from>
    <xdr:to>
      <xdr:col>46</xdr:col>
      <xdr:colOff>38100</xdr:colOff>
      <xdr:row>64</xdr:row>
      <xdr:rowOff>113072</xdr:rowOff>
    </xdr:to>
    <xdr:sp macro="" textlink="">
      <xdr:nvSpPr>
        <xdr:cNvPr id="251" name="楕円 250">
          <a:extLst>
            <a:ext uri="{FF2B5EF4-FFF2-40B4-BE49-F238E27FC236}">
              <a16:creationId xmlns:a16="http://schemas.microsoft.com/office/drawing/2014/main" id="{A39438F1-3905-47E1-8EE7-CB9ABCFC0E67}"/>
            </a:ext>
          </a:extLst>
        </xdr:cNvPr>
        <xdr:cNvSpPr/>
      </xdr:nvSpPr>
      <xdr:spPr>
        <a:xfrm>
          <a:off x="8699500" y="109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61875</xdr:rowOff>
    </xdr:from>
    <xdr:to>
      <xdr:col>50</xdr:col>
      <xdr:colOff>114300</xdr:colOff>
      <xdr:row>64</xdr:row>
      <xdr:rowOff>62272</xdr:rowOff>
    </xdr:to>
    <xdr:cxnSp macro="">
      <xdr:nvCxnSpPr>
        <xdr:cNvPr id="252" name="直線コネクタ 251">
          <a:extLst>
            <a:ext uri="{FF2B5EF4-FFF2-40B4-BE49-F238E27FC236}">
              <a16:creationId xmlns:a16="http://schemas.microsoft.com/office/drawing/2014/main" id="{ED78AD34-D8B3-4858-B36E-0AE547760CA2}"/>
            </a:ext>
          </a:extLst>
        </xdr:cNvPr>
        <xdr:cNvCxnSpPr/>
      </xdr:nvCxnSpPr>
      <xdr:spPr>
        <a:xfrm flipV="1">
          <a:off x="8750300" y="11034675"/>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12929</xdr:rowOff>
    </xdr:from>
    <xdr:to>
      <xdr:col>41</xdr:col>
      <xdr:colOff>101600</xdr:colOff>
      <xdr:row>64</xdr:row>
      <xdr:rowOff>114529</xdr:rowOff>
    </xdr:to>
    <xdr:sp macro="" textlink="">
      <xdr:nvSpPr>
        <xdr:cNvPr id="253" name="楕円 252">
          <a:extLst>
            <a:ext uri="{FF2B5EF4-FFF2-40B4-BE49-F238E27FC236}">
              <a16:creationId xmlns:a16="http://schemas.microsoft.com/office/drawing/2014/main" id="{D12A491D-CF91-456C-A655-2D802E10F0CC}"/>
            </a:ext>
          </a:extLst>
        </xdr:cNvPr>
        <xdr:cNvSpPr/>
      </xdr:nvSpPr>
      <xdr:spPr>
        <a:xfrm>
          <a:off x="7810500" y="109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62272</xdr:rowOff>
    </xdr:from>
    <xdr:to>
      <xdr:col>45</xdr:col>
      <xdr:colOff>177800</xdr:colOff>
      <xdr:row>64</xdr:row>
      <xdr:rowOff>63729</xdr:rowOff>
    </xdr:to>
    <xdr:cxnSp macro="">
      <xdr:nvCxnSpPr>
        <xdr:cNvPr id="254" name="直線コネクタ 253">
          <a:extLst>
            <a:ext uri="{FF2B5EF4-FFF2-40B4-BE49-F238E27FC236}">
              <a16:creationId xmlns:a16="http://schemas.microsoft.com/office/drawing/2014/main" id="{5177176F-7EA4-42BF-B591-1A69615134FF}"/>
            </a:ext>
          </a:extLst>
        </xdr:cNvPr>
        <xdr:cNvCxnSpPr/>
      </xdr:nvCxnSpPr>
      <xdr:spPr>
        <a:xfrm flipV="1">
          <a:off x="7861300" y="11035072"/>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13190</xdr:rowOff>
    </xdr:from>
    <xdr:to>
      <xdr:col>36</xdr:col>
      <xdr:colOff>165100</xdr:colOff>
      <xdr:row>64</xdr:row>
      <xdr:rowOff>114790</xdr:rowOff>
    </xdr:to>
    <xdr:sp macro="" textlink="">
      <xdr:nvSpPr>
        <xdr:cNvPr id="255" name="楕円 254">
          <a:extLst>
            <a:ext uri="{FF2B5EF4-FFF2-40B4-BE49-F238E27FC236}">
              <a16:creationId xmlns:a16="http://schemas.microsoft.com/office/drawing/2014/main" id="{491FA20B-FA1D-4278-82E6-AD00499C723E}"/>
            </a:ext>
          </a:extLst>
        </xdr:cNvPr>
        <xdr:cNvSpPr/>
      </xdr:nvSpPr>
      <xdr:spPr>
        <a:xfrm>
          <a:off x="6921500" y="109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63729</xdr:rowOff>
    </xdr:from>
    <xdr:to>
      <xdr:col>41</xdr:col>
      <xdr:colOff>50800</xdr:colOff>
      <xdr:row>64</xdr:row>
      <xdr:rowOff>63990</xdr:rowOff>
    </xdr:to>
    <xdr:cxnSp macro="">
      <xdr:nvCxnSpPr>
        <xdr:cNvPr id="256" name="直線コネクタ 255">
          <a:extLst>
            <a:ext uri="{FF2B5EF4-FFF2-40B4-BE49-F238E27FC236}">
              <a16:creationId xmlns:a16="http://schemas.microsoft.com/office/drawing/2014/main" id="{5D86E609-1058-4D75-BE88-D1358402A550}"/>
            </a:ext>
          </a:extLst>
        </xdr:cNvPr>
        <xdr:cNvCxnSpPr/>
      </xdr:nvCxnSpPr>
      <xdr:spPr>
        <a:xfrm flipV="1">
          <a:off x="6972300" y="11036529"/>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5D15D2DE-1795-45C6-9101-70E5E58216F4}"/>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66D3AE45-DD0B-457F-86CD-F16918C0191D}"/>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BD570B06-C1E4-4375-8CD1-2AF58D29DEA7}"/>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2C4D9071-1E34-4A69-9819-6EDB104274AA}"/>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103802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BCBF2B43-609F-4C7C-AEAD-CE5287C99859}"/>
            </a:ext>
          </a:extLst>
        </xdr:cNvPr>
        <xdr:cNvSpPr txBox="1"/>
      </xdr:nvSpPr>
      <xdr:spPr>
        <a:xfrm>
          <a:off x="9327095" y="1107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104199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721838DB-8277-4C51-879E-45AEC1D81D10}"/>
            </a:ext>
          </a:extLst>
        </xdr:cNvPr>
        <xdr:cNvSpPr txBox="1"/>
      </xdr:nvSpPr>
      <xdr:spPr>
        <a:xfrm>
          <a:off x="8450795" y="1107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105656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B3CBA1A6-A609-465C-B1CB-4E59015BAD67}"/>
            </a:ext>
          </a:extLst>
        </xdr:cNvPr>
        <xdr:cNvSpPr txBox="1"/>
      </xdr:nvSpPr>
      <xdr:spPr>
        <a:xfrm>
          <a:off x="7561795" y="1107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105917</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A276A238-A80A-42CB-A26F-F88497DEE550}"/>
            </a:ext>
          </a:extLst>
        </xdr:cNvPr>
        <xdr:cNvSpPr txBox="1"/>
      </xdr:nvSpPr>
      <xdr:spPr>
        <a:xfrm>
          <a:off x="6672795" y="1107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9B13973-172C-424F-A2DB-623879115F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FCC5E1F-16BD-45CA-B551-950A503798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C23A398-ABFD-4E0E-9CE4-671E4C2F6F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1103A99-2A99-413E-B14D-01B3621014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B536AD7-84BD-452C-97AE-5296BA033F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A41749F-0C81-4235-8DAE-DB5AB495E9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3959C65-282B-4B8E-ADAA-C25EB17DB4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D688A85-E7A7-42B0-AD0C-E2B79188F6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74FE00A-11D0-4A62-85D7-A11AC1D915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03E4563-D940-4C56-A819-9F9D6F8535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3044E99-DF89-4009-B09A-4DB5F7C4F0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6C9BD709-F035-416F-965D-2693DFD03C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E2BEDE98-31F8-4E51-A3CB-F2EDF89B232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1E9F4BE-AEFE-4DBF-B3FA-34C4DF28366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6B41B8F-BCD7-43C3-BB0D-8DA99A8F554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DF91081-9E9F-4859-9BD3-AD7C88C965E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DD705CD-DF61-4491-A2C4-3D2879686CB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6EAA68A6-F868-48C9-9FA7-60475D1F4B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1D7D598-EB03-44DF-A169-5752CF1054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C13E737-CB9D-4F1F-87C9-A3E16A157E0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E6D94662-26C7-4D73-82AB-DB26DC384B4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EF98C13-17ED-4283-9E0A-0D5D40FE15D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2BC9973-B543-43B7-BEAD-FD076B9F2A3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E1D4CE1-E3DE-4845-82AA-6C8F2BBE13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8753ED40-697A-49EA-940A-449E8091041E}"/>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EAEC9726-43AD-4E31-9417-17DEF9B2FF1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489CF1C2-C20D-4D03-B670-D146097F32B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C93102AC-B7FB-4AB1-B9BC-6F454F0C1BBB}"/>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9C8E9145-C29B-4493-ACB1-D5CE4D0E28B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5170F4E-FA9A-41A3-BD9A-8761268635DC}"/>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57290C40-507C-4CE9-81B0-CAD2DCE4D45F}"/>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921B7C28-ECA4-4080-906D-53906A6F6467}"/>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D387ACA2-BDEE-45E5-84D9-22B5AE68840C}"/>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C01F993E-A5B1-4EEC-B7C6-BA8310A732D9}"/>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B842CA0F-ECE1-4EA9-8331-A58049D57237}"/>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4F94864-54EF-4129-847D-1221D1D7E3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18ECBC9-2ED9-495F-9017-6192122E63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0BBEDCF-E4B7-4442-B1AA-67A3EAA5600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6CD3F2D-BE55-4860-83B2-AB25BC162C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9EC89F3-DD11-4DFC-8DB4-FAFF62DBDAA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118745</xdr:rowOff>
    </xdr:from>
    <xdr:to>
      <xdr:col>24</xdr:col>
      <xdr:colOff>114300</xdr:colOff>
      <xdr:row>82</xdr:row>
      <xdr:rowOff>48895</xdr:rowOff>
    </xdr:to>
    <xdr:sp macro="" textlink="">
      <xdr:nvSpPr>
        <xdr:cNvPr id="305" name="楕円 304">
          <a:extLst>
            <a:ext uri="{FF2B5EF4-FFF2-40B4-BE49-F238E27FC236}">
              <a16:creationId xmlns:a16="http://schemas.microsoft.com/office/drawing/2014/main" id="{64D5E470-6C39-4651-855F-E03BDB7BC976}"/>
            </a:ext>
          </a:extLst>
        </xdr:cNvPr>
        <xdr:cNvSpPr/>
      </xdr:nvSpPr>
      <xdr:spPr>
        <a:xfrm>
          <a:off x="4584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141622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4D1C003-3F2F-422D-AC06-6FCE06A9D9F9}"/>
            </a:ext>
          </a:extLst>
        </xdr:cNvPr>
        <xdr:cNvSpPr txBox="1"/>
      </xdr:nvSpPr>
      <xdr:spPr>
        <a:xfrm>
          <a:off x="46736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137795</xdr:rowOff>
    </xdr:from>
    <xdr:to>
      <xdr:col>20</xdr:col>
      <xdr:colOff>38100</xdr:colOff>
      <xdr:row>82</xdr:row>
      <xdr:rowOff>67945</xdr:rowOff>
    </xdr:to>
    <xdr:sp macro="" textlink="">
      <xdr:nvSpPr>
        <xdr:cNvPr id="307" name="楕円 306">
          <a:extLst>
            <a:ext uri="{FF2B5EF4-FFF2-40B4-BE49-F238E27FC236}">
              <a16:creationId xmlns:a16="http://schemas.microsoft.com/office/drawing/2014/main" id="{7C8A58A9-CDEF-478C-98DB-71761F34CB02}"/>
            </a:ext>
          </a:extLst>
        </xdr:cNvPr>
        <xdr:cNvSpPr/>
      </xdr:nvSpPr>
      <xdr:spPr>
        <a:xfrm>
          <a:off x="3746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17145</xdr:rowOff>
    </xdr:to>
    <xdr:cxnSp macro="">
      <xdr:nvCxnSpPr>
        <xdr:cNvPr id="308" name="直線コネクタ 307">
          <a:extLst>
            <a:ext uri="{FF2B5EF4-FFF2-40B4-BE49-F238E27FC236}">
              <a16:creationId xmlns:a16="http://schemas.microsoft.com/office/drawing/2014/main" id="{44F1C4C4-B0E0-4B63-AF3A-50428FD13AC3}"/>
            </a:ext>
          </a:extLst>
        </xdr:cNvPr>
        <xdr:cNvCxnSpPr/>
      </xdr:nvCxnSpPr>
      <xdr:spPr>
        <a:xfrm flipV="1">
          <a:off x="3797300" y="140569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309" name="楕円 308">
          <a:extLst>
            <a:ext uri="{FF2B5EF4-FFF2-40B4-BE49-F238E27FC236}">
              <a16:creationId xmlns:a16="http://schemas.microsoft.com/office/drawing/2014/main" id="{163B0BF9-49A0-4835-82E1-68812C18A9CD}"/>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82</xdr:row>
      <xdr:rowOff>17145</xdr:rowOff>
    </xdr:to>
    <xdr:cxnSp macro="">
      <xdr:nvCxnSpPr>
        <xdr:cNvPr id="310" name="直線コネクタ 309">
          <a:extLst>
            <a:ext uri="{FF2B5EF4-FFF2-40B4-BE49-F238E27FC236}">
              <a16:creationId xmlns:a16="http://schemas.microsoft.com/office/drawing/2014/main" id="{EA59C242-755A-44B4-8EFA-6070F969E721}"/>
            </a:ext>
          </a:extLst>
        </xdr:cNvPr>
        <xdr:cNvCxnSpPr/>
      </xdr:nvCxnSpPr>
      <xdr:spPr>
        <a:xfrm>
          <a:off x="2908300" y="140627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311" name="楕円 310">
          <a:extLst>
            <a:ext uri="{FF2B5EF4-FFF2-40B4-BE49-F238E27FC236}">
              <a16:creationId xmlns:a16="http://schemas.microsoft.com/office/drawing/2014/main" id="{BE4B23C1-4935-494F-9259-E410F4172C7B}"/>
            </a:ext>
          </a:extLst>
        </xdr:cNvPr>
        <xdr:cNvSpPr/>
      </xdr:nvSpPr>
      <xdr:spPr>
        <a:xfrm>
          <a:off x="1968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80011</xdr:rowOff>
    </xdr:from>
    <xdr:to>
      <xdr:col>15</xdr:col>
      <xdr:colOff>50800</xdr:colOff>
      <xdr:row>82</xdr:row>
      <xdr:rowOff>3811</xdr:rowOff>
    </xdr:to>
    <xdr:cxnSp macro="">
      <xdr:nvCxnSpPr>
        <xdr:cNvPr id="312" name="直線コネクタ 311">
          <a:extLst>
            <a:ext uri="{FF2B5EF4-FFF2-40B4-BE49-F238E27FC236}">
              <a16:creationId xmlns:a16="http://schemas.microsoft.com/office/drawing/2014/main" id="{22CA49C3-9CD5-428D-99D5-F9C4D7C1AFB6}"/>
            </a:ext>
          </a:extLst>
        </xdr:cNvPr>
        <xdr:cNvCxnSpPr/>
      </xdr:nvCxnSpPr>
      <xdr:spPr>
        <a:xfrm>
          <a:off x="2019300" y="139674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114936</xdr:rowOff>
    </xdr:from>
    <xdr:to>
      <xdr:col>6</xdr:col>
      <xdr:colOff>38100</xdr:colOff>
      <xdr:row>82</xdr:row>
      <xdr:rowOff>45086</xdr:rowOff>
    </xdr:to>
    <xdr:sp macro="" textlink="">
      <xdr:nvSpPr>
        <xdr:cNvPr id="313" name="楕円 312">
          <a:extLst>
            <a:ext uri="{FF2B5EF4-FFF2-40B4-BE49-F238E27FC236}">
              <a16:creationId xmlns:a16="http://schemas.microsoft.com/office/drawing/2014/main" id="{CB05ADBD-B310-4E86-8555-3E199050183C}"/>
            </a:ext>
          </a:extLst>
        </xdr:cNvPr>
        <xdr:cNvSpPr/>
      </xdr:nvSpPr>
      <xdr:spPr>
        <a:xfrm>
          <a:off x="1079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81</xdr:row>
      <xdr:rowOff>165736</xdr:rowOff>
    </xdr:to>
    <xdr:cxnSp macro="">
      <xdr:nvCxnSpPr>
        <xdr:cNvPr id="314" name="直線コネクタ 313">
          <a:extLst>
            <a:ext uri="{FF2B5EF4-FFF2-40B4-BE49-F238E27FC236}">
              <a16:creationId xmlns:a16="http://schemas.microsoft.com/office/drawing/2014/main" id="{79AC839D-795C-438A-9EBB-0A7AFF3B2243}"/>
            </a:ext>
          </a:extLst>
        </xdr:cNvPr>
        <xdr:cNvCxnSpPr/>
      </xdr:nvCxnSpPr>
      <xdr:spPr>
        <a:xfrm flipV="1">
          <a:off x="1130300" y="139674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6792669E-873E-406E-AE54-C23D7ED2DD37}"/>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010B6148-F596-496F-8F75-657BBB886EFA}"/>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F55AD80C-71FD-4AE5-82E9-E7F3F80F651B}"/>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8139383E-FAAC-468F-94F3-B55E1BCD51BB}"/>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84472</xdr:rowOff>
    </xdr:from>
    <xdr:ext cx="405111" cy="259045"/>
    <xdr:sp macro="" textlink="">
      <xdr:nvSpPr>
        <xdr:cNvPr id="319" name="n_1mainValue【公営住宅】&#10;有形固定資産減価償却率">
          <a:extLst>
            <a:ext uri="{FF2B5EF4-FFF2-40B4-BE49-F238E27FC236}">
              <a16:creationId xmlns:a16="http://schemas.microsoft.com/office/drawing/2014/main" id="{458BD5B7-73E8-4FD3-83A4-B8E5C43C4977}"/>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20" name="n_2mainValue【公営住宅】&#10;有形固定資産減価償却率">
          <a:extLst>
            <a:ext uri="{FF2B5EF4-FFF2-40B4-BE49-F238E27FC236}">
              <a16:creationId xmlns:a16="http://schemas.microsoft.com/office/drawing/2014/main" id="{A7E246FC-0635-4ED3-A0B2-C41CD4E4308C}"/>
            </a:ext>
          </a:extLst>
        </xdr:cNvPr>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147338</xdr:rowOff>
    </xdr:from>
    <xdr:ext cx="405111" cy="259045"/>
    <xdr:sp macro="" textlink="">
      <xdr:nvSpPr>
        <xdr:cNvPr id="321" name="n_3mainValue【公営住宅】&#10;有形固定資産減価償却率">
          <a:extLst>
            <a:ext uri="{FF2B5EF4-FFF2-40B4-BE49-F238E27FC236}">
              <a16:creationId xmlns:a16="http://schemas.microsoft.com/office/drawing/2014/main" id="{A7D7ED3E-D819-4BAC-9F20-21FE3FAE05E4}"/>
            </a:ext>
          </a:extLst>
        </xdr:cNvPr>
        <xdr:cNvSpPr txBox="1"/>
      </xdr:nvSpPr>
      <xdr:spPr>
        <a:xfrm>
          <a:off x="1816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36213</xdr:rowOff>
    </xdr:from>
    <xdr:ext cx="405111" cy="259045"/>
    <xdr:sp macro="" textlink="">
      <xdr:nvSpPr>
        <xdr:cNvPr id="322" name="n_4mainValue【公営住宅】&#10;有形固定資産減価償却率">
          <a:extLst>
            <a:ext uri="{FF2B5EF4-FFF2-40B4-BE49-F238E27FC236}">
              <a16:creationId xmlns:a16="http://schemas.microsoft.com/office/drawing/2014/main" id="{21CC5E04-6131-43C9-BED7-D63EC0AF6D25}"/>
            </a:ext>
          </a:extLst>
        </xdr:cNvPr>
        <xdr:cNvSpPr txBox="1"/>
      </xdr:nvSpPr>
      <xdr:spPr>
        <a:xfrm>
          <a:off x="927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E9B6FB8-6920-4CA7-95D1-3AB34D2EB7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56D1502-461A-4296-B445-307306AE2CC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8DAE134-D0E7-4E3D-BC99-1C1F05E9665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A5ED31C-49B6-481B-BC8A-2B378AC3D6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79FBEFE-6E5E-4DD4-B698-A1FE49A279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97D825E-1919-4AD7-ADD6-11B1BC863C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23188CF-B936-466F-A474-E1CE675D6F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B245D83-0506-4CE1-957B-F238C10CDF0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54D3059-0DF1-4B3D-B9FA-1032551A1A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5BF1E00-0DAF-454A-B786-C7911DC7EA6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BEC138D7-75F2-4B9E-A9FB-EFE73C0CF15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7C9E7E44-17FF-42A5-BEA2-800FD769C1B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30C6CE9D-3824-4B07-BD05-E32C105B33E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BACCB30E-21D3-419B-9102-60F29F8F933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C2B5A19-016E-4C1E-862E-BED6E123710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10866D58-D267-4642-981B-02C89409476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4EFF8D74-2BE2-4B85-8785-99D0D8B2B6D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20FCCDD3-8604-44B7-AF64-D28651AC65B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CE19CC6-BA34-424C-A264-2715C7687A4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4F720E34-A6EA-4963-9908-1593BC6DF45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10CFB38-DA39-4362-8F67-BAC8D25F77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EB4D7D9A-07EC-464D-BB58-D825A0F1AF7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611E3C93-6C4B-46AD-B11C-C29789E518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F0DC5226-4712-4741-8F4E-9B2301820A43}"/>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9C20712E-9357-479F-B1FB-3ABC5722FD1D}"/>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65FC38F6-348B-42CC-8B68-AD38F4A6B069}"/>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A30E8F22-3EC2-407E-A73B-D6E07C835BB9}"/>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57B668A7-0E7B-49EC-AAC2-BD4AAA71FEF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51" name="【公営住宅】&#10;一人当たり面積平均値テキスト">
          <a:extLst>
            <a:ext uri="{FF2B5EF4-FFF2-40B4-BE49-F238E27FC236}">
              <a16:creationId xmlns:a16="http://schemas.microsoft.com/office/drawing/2014/main" id="{998C019C-3C9A-4637-9E70-5496FB90117B}"/>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417262DD-F461-42C7-B855-FF617ADA313C}"/>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99EA6156-EC73-4649-BDA5-701A45C0FDBB}"/>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05350DA0-4E58-4698-B267-B929B343A57F}"/>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C189052B-B352-43E4-BE5C-A36112D52566}"/>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1B3C96BF-D981-4785-9627-91AB8A8BFF4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123AB95-8695-4E38-9212-46B3422D11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8F0B6AD-B278-4181-9A1D-FC034A8F222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52B5726-6AF4-46D1-907B-DE5E91F0D7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8203D07-0F6E-4BCB-9690-C71C0931318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495DB96-9567-4A5E-A6A5-07635772C7E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47498</xdr:rowOff>
    </xdr:from>
    <xdr:to>
      <xdr:col>55</xdr:col>
      <xdr:colOff>50800</xdr:colOff>
      <xdr:row>85</xdr:row>
      <xdr:rowOff>149098</xdr:rowOff>
    </xdr:to>
    <xdr:sp macro="" textlink="">
      <xdr:nvSpPr>
        <xdr:cNvPr id="362" name="楕円 361">
          <a:extLst>
            <a:ext uri="{FF2B5EF4-FFF2-40B4-BE49-F238E27FC236}">
              <a16:creationId xmlns:a16="http://schemas.microsoft.com/office/drawing/2014/main" id="{5B2A636C-BC02-41E9-A992-2F7DB61258A8}"/>
            </a:ext>
          </a:extLst>
        </xdr:cNvPr>
        <xdr:cNvSpPr/>
      </xdr:nvSpPr>
      <xdr:spPr>
        <a:xfrm>
          <a:off x="104267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70375</xdr:rowOff>
    </xdr:from>
    <xdr:ext cx="469744" cy="259045"/>
    <xdr:sp macro="" textlink="">
      <xdr:nvSpPr>
        <xdr:cNvPr id="363" name="【公営住宅】&#10;一人当たり面積該当値テキスト">
          <a:extLst>
            <a:ext uri="{FF2B5EF4-FFF2-40B4-BE49-F238E27FC236}">
              <a16:creationId xmlns:a16="http://schemas.microsoft.com/office/drawing/2014/main" id="{0ACC5A43-3285-4A65-A145-FEFA07A91715}"/>
            </a:ext>
          </a:extLst>
        </xdr:cNvPr>
        <xdr:cNvSpPr txBox="1"/>
      </xdr:nvSpPr>
      <xdr:spPr>
        <a:xfrm>
          <a:off x="10515600"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57632</xdr:rowOff>
    </xdr:from>
    <xdr:to>
      <xdr:col>50</xdr:col>
      <xdr:colOff>165100</xdr:colOff>
      <xdr:row>85</xdr:row>
      <xdr:rowOff>159232</xdr:rowOff>
    </xdr:to>
    <xdr:sp macro="" textlink="">
      <xdr:nvSpPr>
        <xdr:cNvPr id="364" name="楕円 363">
          <a:extLst>
            <a:ext uri="{FF2B5EF4-FFF2-40B4-BE49-F238E27FC236}">
              <a16:creationId xmlns:a16="http://schemas.microsoft.com/office/drawing/2014/main" id="{241EBE48-076D-48BA-93E7-DB51E0A309B4}"/>
            </a:ext>
          </a:extLst>
        </xdr:cNvPr>
        <xdr:cNvSpPr/>
      </xdr:nvSpPr>
      <xdr:spPr>
        <a:xfrm>
          <a:off x="9588500" y="146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98298</xdr:rowOff>
    </xdr:from>
    <xdr:to>
      <xdr:col>55</xdr:col>
      <xdr:colOff>0</xdr:colOff>
      <xdr:row>85</xdr:row>
      <xdr:rowOff>108432</xdr:rowOff>
    </xdr:to>
    <xdr:cxnSp macro="">
      <xdr:nvCxnSpPr>
        <xdr:cNvPr id="365" name="直線コネクタ 364">
          <a:extLst>
            <a:ext uri="{FF2B5EF4-FFF2-40B4-BE49-F238E27FC236}">
              <a16:creationId xmlns:a16="http://schemas.microsoft.com/office/drawing/2014/main" id="{69D59CAB-312B-4695-A478-78667A6CBEEA}"/>
            </a:ext>
          </a:extLst>
        </xdr:cNvPr>
        <xdr:cNvCxnSpPr/>
      </xdr:nvCxnSpPr>
      <xdr:spPr>
        <a:xfrm flipV="1">
          <a:off x="9639300" y="14671548"/>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61213</xdr:rowOff>
    </xdr:from>
    <xdr:to>
      <xdr:col>46</xdr:col>
      <xdr:colOff>38100</xdr:colOff>
      <xdr:row>85</xdr:row>
      <xdr:rowOff>162813</xdr:rowOff>
    </xdr:to>
    <xdr:sp macro="" textlink="">
      <xdr:nvSpPr>
        <xdr:cNvPr id="366" name="楕円 365">
          <a:extLst>
            <a:ext uri="{FF2B5EF4-FFF2-40B4-BE49-F238E27FC236}">
              <a16:creationId xmlns:a16="http://schemas.microsoft.com/office/drawing/2014/main" id="{E47C0612-F72F-476A-BEE3-0A6A166FF829}"/>
            </a:ext>
          </a:extLst>
        </xdr:cNvPr>
        <xdr:cNvSpPr/>
      </xdr:nvSpPr>
      <xdr:spPr>
        <a:xfrm>
          <a:off x="8699500" y="146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108432</xdr:rowOff>
    </xdr:from>
    <xdr:to>
      <xdr:col>50</xdr:col>
      <xdr:colOff>114300</xdr:colOff>
      <xdr:row>85</xdr:row>
      <xdr:rowOff>112013</xdr:rowOff>
    </xdr:to>
    <xdr:cxnSp macro="">
      <xdr:nvCxnSpPr>
        <xdr:cNvPr id="367" name="直線コネクタ 366">
          <a:extLst>
            <a:ext uri="{FF2B5EF4-FFF2-40B4-BE49-F238E27FC236}">
              <a16:creationId xmlns:a16="http://schemas.microsoft.com/office/drawing/2014/main" id="{96FE540F-3E49-4079-94EF-80CB107E6B80}"/>
            </a:ext>
          </a:extLst>
        </xdr:cNvPr>
        <xdr:cNvCxnSpPr/>
      </xdr:nvCxnSpPr>
      <xdr:spPr>
        <a:xfrm flipV="1">
          <a:off x="8750300" y="1468168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61595</xdr:rowOff>
    </xdr:from>
    <xdr:to>
      <xdr:col>41</xdr:col>
      <xdr:colOff>101600</xdr:colOff>
      <xdr:row>85</xdr:row>
      <xdr:rowOff>163195</xdr:rowOff>
    </xdr:to>
    <xdr:sp macro="" textlink="">
      <xdr:nvSpPr>
        <xdr:cNvPr id="368" name="楕円 367">
          <a:extLst>
            <a:ext uri="{FF2B5EF4-FFF2-40B4-BE49-F238E27FC236}">
              <a16:creationId xmlns:a16="http://schemas.microsoft.com/office/drawing/2014/main" id="{72A51A23-15F3-4E41-9D08-E79F2508B35B}"/>
            </a:ext>
          </a:extLst>
        </xdr:cNvPr>
        <xdr:cNvSpPr/>
      </xdr:nvSpPr>
      <xdr:spPr>
        <a:xfrm>
          <a:off x="7810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112013</xdr:rowOff>
    </xdr:from>
    <xdr:to>
      <xdr:col>45</xdr:col>
      <xdr:colOff>177800</xdr:colOff>
      <xdr:row>85</xdr:row>
      <xdr:rowOff>112395</xdr:rowOff>
    </xdr:to>
    <xdr:cxnSp macro="">
      <xdr:nvCxnSpPr>
        <xdr:cNvPr id="369" name="直線コネクタ 368">
          <a:extLst>
            <a:ext uri="{FF2B5EF4-FFF2-40B4-BE49-F238E27FC236}">
              <a16:creationId xmlns:a16="http://schemas.microsoft.com/office/drawing/2014/main" id="{A1C287B4-9A4C-49E9-A159-576A962184FC}"/>
            </a:ext>
          </a:extLst>
        </xdr:cNvPr>
        <xdr:cNvCxnSpPr/>
      </xdr:nvCxnSpPr>
      <xdr:spPr>
        <a:xfrm flipV="1">
          <a:off x="7861300" y="1468526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67005</xdr:rowOff>
    </xdr:from>
    <xdr:to>
      <xdr:col>36</xdr:col>
      <xdr:colOff>165100</xdr:colOff>
      <xdr:row>85</xdr:row>
      <xdr:rowOff>168605</xdr:rowOff>
    </xdr:to>
    <xdr:sp macro="" textlink="">
      <xdr:nvSpPr>
        <xdr:cNvPr id="370" name="楕円 369">
          <a:extLst>
            <a:ext uri="{FF2B5EF4-FFF2-40B4-BE49-F238E27FC236}">
              <a16:creationId xmlns:a16="http://schemas.microsoft.com/office/drawing/2014/main" id="{84CD0530-2651-4FB6-9750-CAC4269818F9}"/>
            </a:ext>
          </a:extLst>
        </xdr:cNvPr>
        <xdr:cNvSpPr/>
      </xdr:nvSpPr>
      <xdr:spPr>
        <a:xfrm>
          <a:off x="6921500" y="146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112395</xdr:rowOff>
    </xdr:from>
    <xdr:to>
      <xdr:col>41</xdr:col>
      <xdr:colOff>50800</xdr:colOff>
      <xdr:row>85</xdr:row>
      <xdr:rowOff>117805</xdr:rowOff>
    </xdr:to>
    <xdr:cxnSp macro="">
      <xdr:nvCxnSpPr>
        <xdr:cNvPr id="371" name="直線コネクタ 370">
          <a:extLst>
            <a:ext uri="{FF2B5EF4-FFF2-40B4-BE49-F238E27FC236}">
              <a16:creationId xmlns:a16="http://schemas.microsoft.com/office/drawing/2014/main" id="{AB2C02AD-CE1C-4D51-A3CD-ABBF56AF999B}"/>
            </a:ext>
          </a:extLst>
        </xdr:cNvPr>
        <xdr:cNvCxnSpPr/>
      </xdr:nvCxnSpPr>
      <xdr:spPr>
        <a:xfrm flipV="1">
          <a:off x="6972300" y="1468564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72" name="n_1aveValue【公営住宅】&#10;一人当たり面積">
          <a:extLst>
            <a:ext uri="{FF2B5EF4-FFF2-40B4-BE49-F238E27FC236}">
              <a16:creationId xmlns:a16="http://schemas.microsoft.com/office/drawing/2014/main" id="{CC7688E2-674A-410C-9472-97F0A3B9998F}"/>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73" name="n_2aveValue【公営住宅】&#10;一人当たり面積">
          <a:extLst>
            <a:ext uri="{FF2B5EF4-FFF2-40B4-BE49-F238E27FC236}">
              <a16:creationId xmlns:a16="http://schemas.microsoft.com/office/drawing/2014/main" id="{F3889581-A55E-43C7-82ED-4904E2E62653}"/>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74" name="n_3aveValue【公営住宅】&#10;一人当たり面積">
          <a:extLst>
            <a:ext uri="{FF2B5EF4-FFF2-40B4-BE49-F238E27FC236}">
              <a16:creationId xmlns:a16="http://schemas.microsoft.com/office/drawing/2014/main" id="{5843E175-1B6A-4FC1-B3A9-0CAB8282D308}"/>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a:extLst>
            <a:ext uri="{FF2B5EF4-FFF2-40B4-BE49-F238E27FC236}">
              <a16:creationId xmlns:a16="http://schemas.microsoft.com/office/drawing/2014/main" id="{818DD926-D162-4121-85A9-A3142810EE1A}"/>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4309</xdr:rowOff>
    </xdr:from>
    <xdr:ext cx="469744" cy="259045"/>
    <xdr:sp macro="" textlink="">
      <xdr:nvSpPr>
        <xdr:cNvPr id="376" name="n_1mainValue【公営住宅】&#10;一人当たり面積">
          <a:extLst>
            <a:ext uri="{FF2B5EF4-FFF2-40B4-BE49-F238E27FC236}">
              <a16:creationId xmlns:a16="http://schemas.microsoft.com/office/drawing/2014/main" id="{CA026D72-9243-4986-A43A-72FD18EAA8C4}"/>
            </a:ext>
          </a:extLst>
        </xdr:cNvPr>
        <xdr:cNvSpPr txBox="1"/>
      </xdr:nvSpPr>
      <xdr:spPr>
        <a:xfrm>
          <a:off x="9391727" y="1440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7890</xdr:rowOff>
    </xdr:from>
    <xdr:ext cx="469744" cy="259045"/>
    <xdr:sp macro="" textlink="">
      <xdr:nvSpPr>
        <xdr:cNvPr id="377" name="n_2mainValue【公営住宅】&#10;一人当たり面積">
          <a:extLst>
            <a:ext uri="{FF2B5EF4-FFF2-40B4-BE49-F238E27FC236}">
              <a16:creationId xmlns:a16="http://schemas.microsoft.com/office/drawing/2014/main" id="{48B2F6C2-495C-4AB2-A4B0-100864DAC18E}"/>
            </a:ext>
          </a:extLst>
        </xdr:cNvPr>
        <xdr:cNvSpPr txBox="1"/>
      </xdr:nvSpPr>
      <xdr:spPr>
        <a:xfrm>
          <a:off x="8515427"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8272</xdr:rowOff>
    </xdr:from>
    <xdr:ext cx="469744" cy="259045"/>
    <xdr:sp macro="" textlink="">
      <xdr:nvSpPr>
        <xdr:cNvPr id="378" name="n_3mainValue【公営住宅】&#10;一人当たり面積">
          <a:extLst>
            <a:ext uri="{FF2B5EF4-FFF2-40B4-BE49-F238E27FC236}">
              <a16:creationId xmlns:a16="http://schemas.microsoft.com/office/drawing/2014/main" id="{CA9F94E1-E4A2-493F-BC7C-4D1D2FD7DB28}"/>
            </a:ext>
          </a:extLst>
        </xdr:cNvPr>
        <xdr:cNvSpPr txBox="1"/>
      </xdr:nvSpPr>
      <xdr:spPr>
        <a:xfrm>
          <a:off x="7626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13682</xdr:rowOff>
    </xdr:from>
    <xdr:ext cx="469744" cy="259045"/>
    <xdr:sp macro="" textlink="">
      <xdr:nvSpPr>
        <xdr:cNvPr id="379" name="n_4mainValue【公営住宅】&#10;一人当たり面積">
          <a:extLst>
            <a:ext uri="{FF2B5EF4-FFF2-40B4-BE49-F238E27FC236}">
              <a16:creationId xmlns:a16="http://schemas.microsoft.com/office/drawing/2014/main" id="{1A865D00-3202-4260-81B4-EA1144CA9D93}"/>
            </a:ext>
          </a:extLst>
        </xdr:cNvPr>
        <xdr:cNvSpPr txBox="1"/>
      </xdr:nvSpPr>
      <xdr:spPr>
        <a:xfrm>
          <a:off x="6737427" y="1441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7CEB997-5CE4-4EE5-B378-9B9B849BC7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E528BFB-8D8A-4085-8113-72BD1CDBFB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62A726F-24EB-438C-B5BC-12C91232BE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9FF45A7F-2D4F-4C4B-8822-1ED63C4144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A4A06262-3544-42D5-86DF-2FCBAB9566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EEDA62B-EA90-4B2F-B178-CA9D854A1F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E468C59B-A27F-4CC6-9F0C-3E3DC8FF51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F04496E-A938-45B6-9C32-D7286C49CC0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50A6AD16-81EA-47A2-AFA9-C163A88823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4E670F0B-223A-4B69-B538-7C9AD42E1E5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8DEFC6F4-49BE-4E48-9B79-59AEDB85722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B498FD31-27E0-4484-BB2F-58EC7A73090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563E02B6-08A1-4EFE-BCC1-9D63FA5BB0A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F04F1F74-3FE9-4546-B670-1A75876FF56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FDC9AEF5-46DB-43BD-8D94-7E154B95DAA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DFEF379F-A888-445E-BAC4-F43EE020514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FBFAB5C9-8521-47DE-A54C-B3934AAFE83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BF76489-AE1C-4F22-AC5E-6B8D245CBE1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5711B9D6-66AA-4AA5-BDB5-6614BBB6787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225B2EFD-FA95-4061-A688-86165C157BB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4C84E8FE-8E97-407B-9283-7E54E26926A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7A71C5A6-EE67-45E5-ACED-4376C525257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1498FC9-4A39-465F-81D7-841EAA3132E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570C2DE8-FBE9-4DF6-ABA7-849A85C592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7F7CD472-E9C5-4E3A-B7CA-2056BB0C9A5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a:extLst>
            <a:ext uri="{FF2B5EF4-FFF2-40B4-BE49-F238E27FC236}">
              <a16:creationId xmlns:a16="http://schemas.microsoft.com/office/drawing/2014/main" id="{3085121C-3138-41BA-8E62-CABEB6F29161}"/>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948B5F4B-AC20-48FE-8CE6-33EFD65362B2}"/>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a:extLst>
            <a:ext uri="{FF2B5EF4-FFF2-40B4-BE49-F238E27FC236}">
              <a16:creationId xmlns:a16="http://schemas.microsoft.com/office/drawing/2014/main" id="{F43F3CAA-5D28-4142-8FD9-F8B311FB0A90}"/>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F9A12570-78F4-4F96-9399-33B2857D59E1}"/>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a:extLst>
            <a:ext uri="{FF2B5EF4-FFF2-40B4-BE49-F238E27FC236}">
              <a16:creationId xmlns:a16="http://schemas.microsoft.com/office/drawing/2014/main" id="{455DA132-A9D7-49C5-881C-0296ADE1553B}"/>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C0E2856C-CDB5-446B-8E5C-399C8E5E270F}"/>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5AF54096-F8BC-400A-A8EB-087F6BF08EDA}"/>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a:extLst>
            <a:ext uri="{FF2B5EF4-FFF2-40B4-BE49-F238E27FC236}">
              <a16:creationId xmlns:a16="http://schemas.microsoft.com/office/drawing/2014/main" id="{427BA690-EFD5-44C5-B4F8-0A1F4A87340D}"/>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a:extLst>
            <a:ext uri="{FF2B5EF4-FFF2-40B4-BE49-F238E27FC236}">
              <a16:creationId xmlns:a16="http://schemas.microsoft.com/office/drawing/2014/main" id="{35EFDF6D-40B8-4CC9-94BC-79B6B676E0DA}"/>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a:extLst>
            <a:ext uri="{FF2B5EF4-FFF2-40B4-BE49-F238E27FC236}">
              <a16:creationId xmlns:a16="http://schemas.microsoft.com/office/drawing/2014/main" id="{6D48F926-2D40-4769-A1D1-31516F85A07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5" name="フローチャート: 判断 414">
          <a:extLst>
            <a:ext uri="{FF2B5EF4-FFF2-40B4-BE49-F238E27FC236}">
              <a16:creationId xmlns:a16="http://schemas.microsoft.com/office/drawing/2014/main" id="{37DE0E40-5129-4C3C-8344-A9C991865A96}"/>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72CF32E-BB3E-468E-A3F0-9B8481D1BC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F06DD99-7913-4256-B238-C2BFA7CFA9F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5CBF109-7FB3-40AE-BBEE-1E47DAED531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5CB5E90-AD74-470F-A176-01CBF96AD18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16A8DD1-FD0C-44F3-8B9A-3471A29E808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164193</xdr:rowOff>
    </xdr:from>
    <xdr:to>
      <xdr:col>24</xdr:col>
      <xdr:colOff>114300</xdr:colOff>
      <xdr:row>102</xdr:row>
      <xdr:rowOff>94343</xdr:rowOff>
    </xdr:to>
    <xdr:sp macro="" textlink="">
      <xdr:nvSpPr>
        <xdr:cNvPr id="421" name="楕円 420">
          <a:extLst>
            <a:ext uri="{FF2B5EF4-FFF2-40B4-BE49-F238E27FC236}">
              <a16:creationId xmlns:a16="http://schemas.microsoft.com/office/drawing/2014/main" id="{1971CE86-0BCC-4D70-8F27-70F35C58AC48}"/>
            </a:ext>
          </a:extLst>
        </xdr:cNvPr>
        <xdr:cNvSpPr/>
      </xdr:nvSpPr>
      <xdr:spPr>
        <a:xfrm>
          <a:off x="45847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15620</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43482A53-EE10-4B52-BF4E-9604101FE473}"/>
            </a:ext>
          </a:extLst>
        </xdr:cNvPr>
        <xdr:cNvSpPr txBox="1"/>
      </xdr:nvSpPr>
      <xdr:spPr>
        <a:xfrm>
          <a:off x="4673600" y="1733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131536</xdr:rowOff>
    </xdr:from>
    <xdr:to>
      <xdr:col>20</xdr:col>
      <xdr:colOff>38100</xdr:colOff>
      <xdr:row>102</xdr:row>
      <xdr:rowOff>61686</xdr:rowOff>
    </xdr:to>
    <xdr:sp macro="" textlink="">
      <xdr:nvSpPr>
        <xdr:cNvPr id="423" name="楕円 422">
          <a:extLst>
            <a:ext uri="{FF2B5EF4-FFF2-40B4-BE49-F238E27FC236}">
              <a16:creationId xmlns:a16="http://schemas.microsoft.com/office/drawing/2014/main" id="{0909A472-73D1-4A4D-9D1F-9B2CA9EAC157}"/>
            </a:ext>
          </a:extLst>
        </xdr:cNvPr>
        <xdr:cNvSpPr/>
      </xdr:nvSpPr>
      <xdr:spPr>
        <a:xfrm>
          <a:off x="3746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10886</xdr:rowOff>
    </xdr:from>
    <xdr:to>
      <xdr:col>24</xdr:col>
      <xdr:colOff>63500</xdr:colOff>
      <xdr:row>102</xdr:row>
      <xdr:rowOff>43543</xdr:rowOff>
    </xdr:to>
    <xdr:cxnSp macro="">
      <xdr:nvCxnSpPr>
        <xdr:cNvPr id="424" name="直線コネクタ 423">
          <a:extLst>
            <a:ext uri="{FF2B5EF4-FFF2-40B4-BE49-F238E27FC236}">
              <a16:creationId xmlns:a16="http://schemas.microsoft.com/office/drawing/2014/main" id="{5C2C0D69-31EF-4BBF-AE3B-AE67AD1F7F13}"/>
            </a:ext>
          </a:extLst>
        </xdr:cNvPr>
        <xdr:cNvCxnSpPr/>
      </xdr:nvCxnSpPr>
      <xdr:spPr>
        <a:xfrm>
          <a:off x="3797300" y="17498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98879</xdr:rowOff>
    </xdr:from>
    <xdr:to>
      <xdr:col>15</xdr:col>
      <xdr:colOff>101600</xdr:colOff>
      <xdr:row>102</xdr:row>
      <xdr:rowOff>29029</xdr:rowOff>
    </xdr:to>
    <xdr:sp macro="" textlink="">
      <xdr:nvSpPr>
        <xdr:cNvPr id="425" name="楕円 424">
          <a:extLst>
            <a:ext uri="{FF2B5EF4-FFF2-40B4-BE49-F238E27FC236}">
              <a16:creationId xmlns:a16="http://schemas.microsoft.com/office/drawing/2014/main" id="{2455BEB1-2CAA-44B9-AE31-694C09CCDC11}"/>
            </a:ext>
          </a:extLst>
        </xdr:cNvPr>
        <xdr:cNvSpPr/>
      </xdr:nvSpPr>
      <xdr:spPr>
        <a:xfrm>
          <a:off x="2857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149679</xdr:rowOff>
    </xdr:from>
    <xdr:to>
      <xdr:col>19</xdr:col>
      <xdr:colOff>177800</xdr:colOff>
      <xdr:row>102</xdr:row>
      <xdr:rowOff>10886</xdr:rowOff>
    </xdr:to>
    <xdr:cxnSp macro="">
      <xdr:nvCxnSpPr>
        <xdr:cNvPr id="426" name="直線コネクタ 425">
          <a:extLst>
            <a:ext uri="{FF2B5EF4-FFF2-40B4-BE49-F238E27FC236}">
              <a16:creationId xmlns:a16="http://schemas.microsoft.com/office/drawing/2014/main" id="{8915F9E6-B0DE-4AC2-84F8-FA90694F88B0}"/>
            </a:ext>
          </a:extLst>
        </xdr:cNvPr>
        <xdr:cNvCxnSpPr/>
      </xdr:nvCxnSpPr>
      <xdr:spPr>
        <a:xfrm>
          <a:off x="2908300" y="17466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27" name="楕円 426">
          <a:extLst>
            <a:ext uri="{FF2B5EF4-FFF2-40B4-BE49-F238E27FC236}">
              <a16:creationId xmlns:a16="http://schemas.microsoft.com/office/drawing/2014/main" id="{88A861DB-287A-4130-9C74-D726EE57666B}"/>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149679</xdr:rowOff>
    </xdr:from>
    <xdr:to>
      <xdr:col>15</xdr:col>
      <xdr:colOff>50800</xdr:colOff>
      <xdr:row>109</xdr:row>
      <xdr:rowOff>35379</xdr:rowOff>
    </xdr:to>
    <xdr:cxnSp macro="">
      <xdr:nvCxnSpPr>
        <xdr:cNvPr id="428" name="直線コネクタ 427">
          <a:extLst>
            <a:ext uri="{FF2B5EF4-FFF2-40B4-BE49-F238E27FC236}">
              <a16:creationId xmlns:a16="http://schemas.microsoft.com/office/drawing/2014/main" id="{E177186E-44D8-4D2C-AA54-152E2310E712}"/>
            </a:ext>
          </a:extLst>
        </xdr:cNvPr>
        <xdr:cNvCxnSpPr/>
      </xdr:nvCxnSpPr>
      <xdr:spPr>
        <a:xfrm flipV="1">
          <a:off x="2019300" y="17466129"/>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9" name="楕円 428">
          <a:extLst>
            <a:ext uri="{FF2B5EF4-FFF2-40B4-BE49-F238E27FC236}">
              <a16:creationId xmlns:a16="http://schemas.microsoft.com/office/drawing/2014/main" id="{F9DE4FEF-89BE-4DE7-A5C2-39C56F192DBA}"/>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30" name="直線コネクタ 429">
          <a:extLst>
            <a:ext uri="{FF2B5EF4-FFF2-40B4-BE49-F238E27FC236}">
              <a16:creationId xmlns:a16="http://schemas.microsoft.com/office/drawing/2014/main" id="{0414064D-7FA3-4463-A7BC-36212E9CD0DD}"/>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31" name="n_1aveValue【港湾・漁港】&#10;有形固定資産減価償却率">
          <a:extLst>
            <a:ext uri="{FF2B5EF4-FFF2-40B4-BE49-F238E27FC236}">
              <a16:creationId xmlns:a16="http://schemas.microsoft.com/office/drawing/2014/main" id="{287AD590-11D2-4774-9665-8736A9F42C62}"/>
            </a:ext>
          </a:extLst>
        </xdr:cNvPr>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32" name="n_2aveValue【港湾・漁港】&#10;有形固定資産減価償却率">
          <a:extLst>
            <a:ext uri="{FF2B5EF4-FFF2-40B4-BE49-F238E27FC236}">
              <a16:creationId xmlns:a16="http://schemas.microsoft.com/office/drawing/2014/main" id="{6959E1E6-12E6-4CCF-9BBF-BBF48A85010F}"/>
            </a:ext>
          </a:extLst>
        </xdr:cNvPr>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3" name="n_3aveValue【港湾・漁港】&#10;有形固定資産減価償却率">
          <a:extLst>
            <a:ext uri="{FF2B5EF4-FFF2-40B4-BE49-F238E27FC236}">
              <a16:creationId xmlns:a16="http://schemas.microsoft.com/office/drawing/2014/main" id="{AED9066F-8FAE-4A1E-B5F5-D03FEFAC942C}"/>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34" name="n_4aveValue【港湾・漁港】&#10;有形固定資産減価償却率">
          <a:extLst>
            <a:ext uri="{FF2B5EF4-FFF2-40B4-BE49-F238E27FC236}">
              <a16:creationId xmlns:a16="http://schemas.microsoft.com/office/drawing/2014/main" id="{E5231EC6-228E-43FB-A13A-42C2AD193B22}"/>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78213</xdr:rowOff>
    </xdr:from>
    <xdr:ext cx="405111" cy="259045"/>
    <xdr:sp macro="" textlink="">
      <xdr:nvSpPr>
        <xdr:cNvPr id="435" name="n_1mainValue【港湾・漁港】&#10;有形固定資産減価償却率">
          <a:extLst>
            <a:ext uri="{FF2B5EF4-FFF2-40B4-BE49-F238E27FC236}">
              <a16:creationId xmlns:a16="http://schemas.microsoft.com/office/drawing/2014/main" id="{AD87C7F9-062F-4D42-AFAC-D4706542D6FF}"/>
            </a:ext>
          </a:extLst>
        </xdr:cNvPr>
        <xdr:cNvSpPr txBox="1"/>
      </xdr:nvSpPr>
      <xdr:spPr>
        <a:xfrm>
          <a:off x="3582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45556</xdr:rowOff>
    </xdr:from>
    <xdr:ext cx="405111" cy="259045"/>
    <xdr:sp macro="" textlink="">
      <xdr:nvSpPr>
        <xdr:cNvPr id="436" name="n_2mainValue【港湾・漁港】&#10;有形固定資産減価償却率">
          <a:extLst>
            <a:ext uri="{FF2B5EF4-FFF2-40B4-BE49-F238E27FC236}">
              <a16:creationId xmlns:a16="http://schemas.microsoft.com/office/drawing/2014/main" id="{770EFB04-545A-43AF-A06F-C04063BD6B6D}"/>
            </a:ext>
          </a:extLst>
        </xdr:cNvPr>
        <xdr:cNvSpPr txBox="1"/>
      </xdr:nvSpPr>
      <xdr:spPr>
        <a:xfrm>
          <a:off x="2705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37" name="n_3mainValue【港湾・漁港】&#10;有形固定資産減価償却率">
          <a:extLst>
            <a:ext uri="{FF2B5EF4-FFF2-40B4-BE49-F238E27FC236}">
              <a16:creationId xmlns:a16="http://schemas.microsoft.com/office/drawing/2014/main" id="{04E39155-C697-45F6-81A9-34453B7DFEA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8" name="n_4mainValue【港湾・漁港】&#10;有形固定資産減価償却率">
          <a:extLst>
            <a:ext uri="{FF2B5EF4-FFF2-40B4-BE49-F238E27FC236}">
              <a16:creationId xmlns:a16="http://schemas.microsoft.com/office/drawing/2014/main" id="{CA6EE04F-DD52-422A-978F-B90878396A6E}"/>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4B96C2FE-859A-415B-84F3-9CF3C866C3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77C2C1F-BF4F-40C4-85C1-4A9388B888F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F927DB60-E5F9-4B75-BD9C-2B537F1CD2F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AE67AC0C-BBAF-4B80-9177-2DCA61DC3E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FC7660C9-7078-4D15-AC61-7D9DEF975D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5984D1E2-82AD-423A-9579-4756AE0176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8ACD8535-3F00-4777-865B-87F30226D7E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F1AC95C0-6945-4CF3-9808-1F143405FCA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216310BB-9E67-41F9-B6B5-42E0E99772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3FEEC010-4B41-49E0-ACBD-91B2B7AABCB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A79ABD9-285F-4883-B0AA-E6871629835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A69B9EAF-EB25-4EE2-B936-E498E4C172F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29D4E475-690F-46C0-8922-F3D73FF6B3E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2" name="テキスト ボックス 451">
          <a:extLst>
            <a:ext uri="{FF2B5EF4-FFF2-40B4-BE49-F238E27FC236}">
              <a16:creationId xmlns:a16="http://schemas.microsoft.com/office/drawing/2014/main" id="{804D2C23-C67A-4666-AB84-8B0D859CD1AE}"/>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4E893E6E-439C-4236-BE40-96DCF7464B1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4" name="テキスト ボックス 453">
          <a:extLst>
            <a:ext uri="{FF2B5EF4-FFF2-40B4-BE49-F238E27FC236}">
              <a16:creationId xmlns:a16="http://schemas.microsoft.com/office/drawing/2014/main" id="{A028C0C4-FF1A-4BC6-9B90-000C4619573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DF4C032B-E9AA-46F3-AC7E-DB0850A7124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6" name="テキスト ボックス 455">
          <a:extLst>
            <a:ext uri="{FF2B5EF4-FFF2-40B4-BE49-F238E27FC236}">
              <a16:creationId xmlns:a16="http://schemas.microsoft.com/office/drawing/2014/main" id="{585A7F9F-7BC9-4318-8672-FF91CD4E5DCF}"/>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7E516976-F867-4411-AC1B-295C83410B0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8" name="テキスト ボックス 457">
          <a:extLst>
            <a:ext uri="{FF2B5EF4-FFF2-40B4-BE49-F238E27FC236}">
              <a16:creationId xmlns:a16="http://schemas.microsoft.com/office/drawing/2014/main" id="{8A6E6516-214A-422C-9529-BC7E0DB4287C}"/>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AF8ECADD-8BF9-400E-A0CB-2592FE3D1FB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0" name="テキスト ボックス 459">
          <a:extLst>
            <a:ext uri="{FF2B5EF4-FFF2-40B4-BE49-F238E27FC236}">
              <a16:creationId xmlns:a16="http://schemas.microsoft.com/office/drawing/2014/main" id="{15D47B26-929F-4F4A-8520-976FED408A7C}"/>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0AA84B64-F778-4A97-A38E-46EEB4E4512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2" name="直線コネクタ 461">
          <a:extLst>
            <a:ext uri="{FF2B5EF4-FFF2-40B4-BE49-F238E27FC236}">
              <a16:creationId xmlns:a16="http://schemas.microsoft.com/office/drawing/2014/main" id="{0BBDB26A-39C8-48F2-A8A0-E13616D2C0FD}"/>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3" name="【港湾・漁港】&#10;一人当たり有形固定資産（償却資産）額最小値テキスト">
          <a:extLst>
            <a:ext uri="{FF2B5EF4-FFF2-40B4-BE49-F238E27FC236}">
              <a16:creationId xmlns:a16="http://schemas.microsoft.com/office/drawing/2014/main" id="{C29743EF-B533-4C7D-BED9-DF89B1FB25BC}"/>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4" name="直線コネクタ 463">
          <a:extLst>
            <a:ext uri="{FF2B5EF4-FFF2-40B4-BE49-F238E27FC236}">
              <a16:creationId xmlns:a16="http://schemas.microsoft.com/office/drawing/2014/main" id="{82CCDAAA-5CC7-4D70-BDE1-BEC849F45726}"/>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5" name="【港湾・漁港】&#10;一人当たり有形固定資産（償却資産）額最大値テキスト">
          <a:extLst>
            <a:ext uri="{FF2B5EF4-FFF2-40B4-BE49-F238E27FC236}">
              <a16:creationId xmlns:a16="http://schemas.microsoft.com/office/drawing/2014/main" id="{ACB51EAB-FA07-464A-BB04-A121F0D921B4}"/>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6" name="直線コネクタ 465">
          <a:extLst>
            <a:ext uri="{FF2B5EF4-FFF2-40B4-BE49-F238E27FC236}">
              <a16:creationId xmlns:a16="http://schemas.microsoft.com/office/drawing/2014/main" id="{BABE1604-3AFF-4DEC-BAB0-256A38E60579}"/>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67" name="【港湾・漁港】&#10;一人当たり有形固定資産（償却資産）額平均値テキスト">
          <a:extLst>
            <a:ext uri="{FF2B5EF4-FFF2-40B4-BE49-F238E27FC236}">
              <a16:creationId xmlns:a16="http://schemas.microsoft.com/office/drawing/2014/main" id="{82A3EE6F-4D6D-431F-88BF-D22EBC6F1279}"/>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8" name="フローチャート: 判断 467">
          <a:extLst>
            <a:ext uri="{FF2B5EF4-FFF2-40B4-BE49-F238E27FC236}">
              <a16:creationId xmlns:a16="http://schemas.microsoft.com/office/drawing/2014/main" id="{C2B9EDC2-1A45-4E59-B903-8BB3BD319C72}"/>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9" name="フローチャート: 判断 468">
          <a:extLst>
            <a:ext uri="{FF2B5EF4-FFF2-40B4-BE49-F238E27FC236}">
              <a16:creationId xmlns:a16="http://schemas.microsoft.com/office/drawing/2014/main" id="{D5100EDD-D78A-4422-9A90-74A3DBF66BB0}"/>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70" name="フローチャート: 判断 469">
          <a:extLst>
            <a:ext uri="{FF2B5EF4-FFF2-40B4-BE49-F238E27FC236}">
              <a16:creationId xmlns:a16="http://schemas.microsoft.com/office/drawing/2014/main" id="{CE82FBB1-4816-4391-972F-6F85C9BEB3B5}"/>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71" name="フローチャート: 判断 470">
          <a:extLst>
            <a:ext uri="{FF2B5EF4-FFF2-40B4-BE49-F238E27FC236}">
              <a16:creationId xmlns:a16="http://schemas.microsoft.com/office/drawing/2014/main" id="{4D865914-F870-463B-955B-44B847897F00}"/>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72" name="フローチャート: 判断 471">
          <a:extLst>
            <a:ext uri="{FF2B5EF4-FFF2-40B4-BE49-F238E27FC236}">
              <a16:creationId xmlns:a16="http://schemas.microsoft.com/office/drawing/2014/main" id="{6AA47AFD-DC9F-44D9-94EF-07DCA1C1E9CD}"/>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A9E2D2B-A15C-4628-8107-D65813C72C4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E112D9D-2255-4A91-A106-F11F477055F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DCB1104-4E6D-427C-B808-846BFE1952F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9B12FA0-AB6C-457C-A113-C4D904EBC99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1E4B41E-5EB3-46DA-874F-C658D9957B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95949</xdr:rowOff>
    </xdr:from>
    <xdr:to>
      <xdr:col>55</xdr:col>
      <xdr:colOff>50800</xdr:colOff>
      <xdr:row>109</xdr:row>
      <xdr:rowOff>26099</xdr:rowOff>
    </xdr:to>
    <xdr:sp macro="" textlink="">
      <xdr:nvSpPr>
        <xdr:cNvPr id="478" name="楕円 477">
          <a:extLst>
            <a:ext uri="{FF2B5EF4-FFF2-40B4-BE49-F238E27FC236}">
              <a16:creationId xmlns:a16="http://schemas.microsoft.com/office/drawing/2014/main" id="{DE7214A2-3E9D-4D8E-9E06-86F723786EDA}"/>
            </a:ext>
          </a:extLst>
        </xdr:cNvPr>
        <xdr:cNvSpPr/>
      </xdr:nvSpPr>
      <xdr:spPr>
        <a:xfrm>
          <a:off x="10426700" y="186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47264</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398780DF-777D-4F95-89AF-1D824251DBD2}"/>
            </a:ext>
          </a:extLst>
        </xdr:cNvPr>
        <xdr:cNvSpPr txBox="1"/>
      </xdr:nvSpPr>
      <xdr:spPr>
        <a:xfrm>
          <a:off x="10515600" y="1856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96058</xdr:rowOff>
    </xdr:from>
    <xdr:to>
      <xdr:col>50</xdr:col>
      <xdr:colOff>165100</xdr:colOff>
      <xdr:row>109</xdr:row>
      <xdr:rowOff>26208</xdr:rowOff>
    </xdr:to>
    <xdr:sp macro="" textlink="">
      <xdr:nvSpPr>
        <xdr:cNvPr id="480" name="楕円 479">
          <a:extLst>
            <a:ext uri="{FF2B5EF4-FFF2-40B4-BE49-F238E27FC236}">
              <a16:creationId xmlns:a16="http://schemas.microsoft.com/office/drawing/2014/main" id="{8DDF1F30-6FA5-49F6-8C2C-07D4E8F078EE}"/>
            </a:ext>
          </a:extLst>
        </xdr:cNvPr>
        <xdr:cNvSpPr/>
      </xdr:nvSpPr>
      <xdr:spPr>
        <a:xfrm>
          <a:off x="9588500" y="1861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146749</xdr:rowOff>
    </xdr:from>
    <xdr:to>
      <xdr:col>55</xdr:col>
      <xdr:colOff>0</xdr:colOff>
      <xdr:row>108</xdr:row>
      <xdr:rowOff>146858</xdr:rowOff>
    </xdr:to>
    <xdr:cxnSp macro="">
      <xdr:nvCxnSpPr>
        <xdr:cNvPr id="481" name="直線コネクタ 480">
          <a:extLst>
            <a:ext uri="{FF2B5EF4-FFF2-40B4-BE49-F238E27FC236}">
              <a16:creationId xmlns:a16="http://schemas.microsoft.com/office/drawing/2014/main" id="{31CF3349-BFA1-4D93-8C25-C5871FA09A54}"/>
            </a:ext>
          </a:extLst>
        </xdr:cNvPr>
        <xdr:cNvCxnSpPr/>
      </xdr:nvCxnSpPr>
      <xdr:spPr>
        <a:xfrm flipV="1">
          <a:off x="9639300" y="18663349"/>
          <a:ext cx="8382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96211</xdr:rowOff>
    </xdr:from>
    <xdr:to>
      <xdr:col>46</xdr:col>
      <xdr:colOff>38100</xdr:colOff>
      <xdr:row>109</xdr:row>
      <xdr:rowOff>26361</xdr:rowOff>
    </xdr:to>
    <xdr:sp macro="" textlink="">
      <xdr:nvSpPr>
        <xdr:cNvPr id="482" name="楕円 481">
          <a:extLst>
            <a:ext uri="{FF2B5EF4-FFF2-40B4-BE49-F238E27FC236}">
              <a16:creationId xmlns:a16="http://schemas.microsoft.com/office/drawing/2014/main" id="{049A6EFC-9FB7-423D-9B01-5F8AFC1D7225}"/>
            </a:ext>
          </a:extLst>
        </xdr:cNvPr>
        <xdr:cNvSpPr/>
      </xdr:nvSpPr>
      <xdr:spPr>
        <a:xfrm>
          <a:off x="8699500" y="1861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146858</xdr:rowOff>
    </xdr:from>
    <xdr:to>
      <xdr:col>50</xdr:col>
      <xdr:colOff>114300</xdr:colOff>
      <xdr:row>108</xdr:row>
      <xdr:rowOff>147011</xdr:rowOff>
    </xdr:to>
    <xdr:cxnSp macro="">
      <xdr:nvCxnSpPr>
        <xdr:cNvPr id="483" name="直線コネクタ 482">
          <a:extLst>
            <a:ext uri="{FF2B5EF4-FFF2-40B4-BE49-F238E27FC236}">
              <a16:creationId xmlns:a16="http://schemas.microsoft.com/office/drawing/2014/main" id="{A6AE5634-5ADD-4D0C-B055-33321B10A5B9}"/>
            </a:ext>
          </a:extLst>
        </xdr:cNvPr>
        <xdr:cNvCxnSpPr/>
      </xdr:nvCxnSpPr>
      <xdr:spPr>
        <a:xfrm flipV="1">
          <a:off x="8750300" y="18663458"/>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100667</xdr:rowOff>
    </xdr:from>
    <xdr:to>
      <xdr:col>41</xdr:col>
      <xdr:colOff>101600</xdr:colOff>
      <xdr:row>109</xdr:row>
      <xdr:rowOff>30817</xdr:rowOff>
    </xdr:to>
    <xdr:sp macro="" textlink="">
      <xdr:nvSpPr>
        <xdr:cNvPr id="484" name="楕円 483">
          <a:extLst>
            <a:ext uri="{FF2B5EF4-FFF2-40B4-BE49-F238E27FC236}">
              <a16:creationId xmlns:a16="http://schemas.microsoft.com/office/drawing/2014/main" id="{7A9BB566-2A7E-4444-8460-C2BF62C6237E}"/>
            </a:ext>
          </a:extLst>
        </xdr:cNvPr>
        <xdr:cNvSpPr/>
      </xdr:nvSpPr>
      <xdr:spPr>
        <a:xfrm>
          <a:off x="7810500" y="186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147011</xdr:rowOff>
    </xdr:from>
    <xdr:to>
      <xdr:col>45</xdr:col>
      <xdr:colOff>177800</xdr:colOff>
      <xdr:row>108</xdr:row>
      <xdr:rowOff>151467</xdr:rowOff>
    </xdr:to>
    <xdr:cxnSp macro="">
      <xdr:nvCxnSpPr>
        <xdr:cNvPr id="485" name="直線コネクタ 484">
          <a:extLst>
            <a:ext uri="{FF2B5EF4-FFF2-40B4-BE49-F238E27FC236}">
              <a16:creationId xmlns:a16="http://schemas.microsoft.com/office/drawing/2014/main" id="{FB560CF9-B29E-4436-B29F-1CE76D5F6C8C}"/>
            </a:ext>
          </a:extLst>
        </xdr:cNvPr>
        <xdr:cNvCxnSpPr/>
      </xdr:nvCxnSpPr>
      <xdr:spPr>
        <a:xfrm flipV="1">
          <a:off x="7861300" y="18663611"/>
          <a:ext cx="889000" cy="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100685</xdr:rowOff>
    </xdr:from>
    <xdr:to>
      <xdr:col>36</xdr:col>
      <xdr:colOff>165100</xdr:colOff>
      <xdr:row>109</xdr:row>
      <xdr:rowOff>30835</xdr:rowOff>
    </xdr:to>
    <xdr:sp macro="" textlink="">
      <xdr:nvSpPr>
        <xdr:cNvPr id="486" name="楕円 485">
          <a:extLst>
            <a:ext uri="{FF2B5EF4-FFF2-40B4-BE49-F238E27FC236}">
              <a16:creationId xmlns:a16="http://schemas.microsoft.com/office/drawing/2014/main" id="{FBCB4378-8C72-458B-882F-77A4AEC38808}"/>
            </a:ext>
          </a:extLst>
        </xdr:cNvPr>
        <xdr:cNvSpPr/>
      </xdr:nvSpPr>
      <xdr:spPr>
        <a:xfrm>
          <a:off x="6921500" y="186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151467</xdr:rowOff>
    </xdr:from>
    <xdr:to>
      <xdr:col>41</xdr:col>
      <xdr:colOff>50800</xdr:colOff>
      <xdr:row>108</xdr:row>
      <xdr:rowOff>151485</xdr:rowOff>
    </xdr:to>
    <xdr:cxnSp macro="">
      <xdr:nvCxnSpPr>
        <xdr:cNvPr id="487" name="直線コネクタ 486">
          <a:extLst>
            <a:ext uri="{FF2B5EF4-FFF2-40B4-BE49-F238E27FC236}">
              <a16:creationId xmlns:a16="http://schemas.microsoft.com/office/drawing/2014/main" id="{EBC31D5D-EABD-4BD5-8235-79C314DB7F1C}"/>
            </a:ext>
          </a:extLst>
        </xdr:cNvPr>
        <xdr:cNvCxnSpPr/>
      </xdr:nvCxnSpPr>
      <xdr:spPr>
        <a:xfrm flipV="1">
          <a:off x="6972300" y="18668067"/>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88" name="n_1aveValue【港湾・漁港】&#10;一人当たり有形固定資産（償却資産）額">
          <a:extLst>
            <a:ext uri="{FF2B5EF4-FFF2-40B4-BE49-F238E27FC236}">
              <a16:creationId xmlns:a16="http://schemas.microsoft.com/office/drawing/2014/main" id="{B9307E93-E766-4E69-8AC4-9D3E3D6AB781}"/>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89" name="n_2aveValue【港湾・漁港】&#10;一人当たり有形固定資産（償却資産）額">
          <a:extLst>
            <a:ext uri="{FF2B5EF4-FFF2-40B4-BE49-F238E27FC236}">
              <a16:creationId xmlns:a16="http://schemas.microsoft.com/office/drawing/2014/main" id="{3CF2FD9C-AA5E-48A0-88BA-BA3BA8C664DE}"/>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90" name="n_3aveValue【港湾・漁港】&#10;一人当たり有形固定資産（償却資産）額">
          <a:extLst>
            <a:ext uri="{FF2B5EF4-FFF2-40B4-BE49-F238E27FC236}">
              <a16:creationId xmlns:a16="http://schemas.microsoft.com/office/drawing/2014/main" id="{F3527697-BD51-49E7-AA57-2CD5801A55D6}"/>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91" name="n_4aveValue【港湾・漁港】&#10;一人当たり有形固定資産（償却資産）額">
          <a:extLst>
            <a:ext uri="{FF2B5EF4-FFF2-40B4-BE49-F238E27FC236}">
              <a16:creationId xmlns:a16="http://schemas.microsoft.com/office/drawing/2014/main" id="{66BC8F60-D44D-4C6C-8EDF-E4BAB2F7EB21}"/>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17335</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E68E57E0-54B8-4A92-958B-A6E0DE250CA1}"/>
            </a:ext>
          </a:extLst>
        </xdr:cNvPr>
        <xdr:cNvSpPr txBox="1"/>
      </xdr:nvSpPr>
      <xdr:spPr>
        <a:xfrm>
          <a:off x="9327095" y="1870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17488</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D63802EA-4F2A-4A93-9DC8-BF35A5A8E557}"/>
            </a:ext>
          </a:extLst>
        </xdr:cNvPr>
        <xdr:cNvSpPr txBox="1"/>
      </xdr:nvSpPr>
      <xdr:spPr>
        <a:xfrm>
          <a:off x="8450795" y="1870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21944</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CD534B72-9CC4-4C9B-895D-59AD0DF21479}"/>
            </a:ext>
          </a:extLst>
        </xdr:cNvPr>
        <xdr:cNvSpPr txBox="1"/>
      </xdr:nvSpPr>
      <xdr:spPr>
        <a:xfrm>
          <a:off x="7594111" y="187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21962</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C4682955-3981-4BF2-A051-56DF2D573EB5}"/>
            </a:ext>
          </a:extLst>
        </xdr:cNvPr>
        <xdr:cNvSpPr txBox="1"/>
      </xdr:nvSpPr>
      <xdr:spPr>
        <a:xfrm>
          <a:off x="6705111" y="187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246E5D29-116E-43AA-BA45-2888712F399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D3CC3188-902A-4EEF-AAAF-2E8D9A0125A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B6066445-A72D-429B-8465-4BC03318E6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E9BBAF7F-FF00-4C16-ABC3-7C26A3443A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ACFB1D09-E32F-4A57-A6B8-B6C497430A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47F8B7F8-E6C1-42F0-8989-84D29ABBA3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B5C611A6-32CA-4884-A308-166BB3A17B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B399C48A-8819-4BDC-A9F7-A252A53328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88B11594-5FD5-479B-B933-DB2D88CEFD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331EC85B-2578-4891-A284-E01ABB03F7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655392AB-DA70-44C0-9BC0-8A84324F70C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E4066112-0063-4535-BD4B-561CA1D20D9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1C8A863C-7D39-46DD-83D6-AE80E762B74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158C8FAB-3F1A-4ACE-B942-3861B47FBF9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A4927143-D93E-40B3-9172-3D11D09660E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F8ACD544-8ABA-417B-B49C-1E4B7BCC05B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AFB62431-0F01-4125-B6A6-72965ECFC32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705F7DF5-E7F1-415A-A3FB-FD34169267F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FA409842-2D20-4242-9FAD-B3FC3C147B2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B8821A5-E922-409F-9AAD-6B33DC9D03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66B98751-3BA6-4CED-A74F-E947F8CBC4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967C69FB-05B7-4467-9818-224BCD716B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73151770-72C6-47F0-8A82-9B0C24725A9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8C5298EE-7279-4CED-9747-9B1A009A86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692565DE-44D0-405B-8B1F-1773FB688E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A7B2816C-EAD4-4E95-8E32-03D98177806A}"/>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54C0436D-D0AD-4EC0-A71B-FC6DF1F84A1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22BEA3A5-560D-47AC-8E0C-F020088D1F1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579667D6-4F9C-4620-98EB-52D81035BBBB}"/>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5" name="直線コネクタ 524">
          <a:extLst>
            <a:ext uri="{FF2B5EF4-FFF2-40B4-BE49-F238E27FC236}">
              <a16:creationId xmlns:a16="http://schemas.microsoft.com/office/drawing/2014/main" id="{8AE37B21-0A1F-4B8E-AAAF-2A105571FBC3}"/>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59CEB860-F150-4937-BC0B-631C9E4471D1}"/>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7" name="フローチャート: 判断 526">
          <a:extLst>
            <a:ext uri="{FF2B5EF4-FFF2-40B4-BE49-F238E27FC236}">
              <a16:creationId xmlns:a16="http://schemas.microsoft.com/office/drawing/2014/main" id="{2A838908-611B-4BCE-AE23-0819357CF983}"/>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8" name="フローチャート: 判断 527">
          <a:extLst>
            <a:ext uri="{FF2B5EF4-FFF2-40B4-BE49-F238E27FC236}">
              <a16:creationId xmlns:a16="http://schemas.microsoft.com/office/drawing/2014/main" id="{E251DAA5-7A8B-4284-BAE8-058D2FF82AD4}"/>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9" name="フローチャート: 判断 528">
          <a:extLst>
            <a:ext uri="{FF2B5EF4-FFF2-40B4-BE49-F238E27FC236}">
              <a16:creationId xmlns:a16="http://schemas.microsoft.com/office/drawing/2014/main" id="{F4B63A4D-C99B-45DF-967B-FDDC54C93656}"/>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0" name="フローチャート: 判断 529">
          <a:extLst>
            <a:ext uri="{FF2B5EF4-FFF2-40B4-BE49-F238E27FC236}">
              <a16:creationId xmlns:a16="http://schemas.microsoft.com/office/drawing/2014/main" id="{61D1BD6A-B86C-42E3-AB28-E3CBD2F1AF96}"/>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1" name="フローチャート: 判断 530">
          <a:extLst>
            <a:ext uri="{FF2B5EF4-FFF2-40B4-BE49-F238E27FC236}">
              <a16:creationId xmlns:a16="http://schemas.microsoft.com/office/drawing/2014/main" id="{AF4DFB21-1EB3-4566-B28F-93A3FC80166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B60D522-71BE-4EE7-9A4A-24F72BB68F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EABD12A-EF60-4E77-B7EC-3342AF398C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FC22AE9-0303-43B0-857F-A9E5A8D658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E303A00-BE36-41F0-B688-5EA8F3B9C1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B22FD09-7954-4F54-8B39-B7DA0E2C49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537" name="楕円 536">
          <a:extLst>
            <a:ext uri="{FF2B5EF4-FFF2-40B4-BE49-F238E27FC236}">
              <a16:creationId xmlns:a16="http://schemas.microsoft.com/office/drawing/2014/main" id="{A409BA07-6AB2-46E2-9ED9-FD300D4B18B7}"/>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16640B9B-D46A-4507-B418-509D20C80ADE}"/>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120106</xdr:rowOff>
    </xdr:from>
    <xdr:to>
      <xdr:col>81</xdr:col>
      <xdr:colOff>101600</xdr:colOff>
      <xdr:row>37</xdr:row>
      <xdr:rowOff>50256</xdr:rowOff>
    </xdr:to>
    <xdr:sp macro="" textlink="">
      <xdr:nvSpPr>
        <xdr:cNvPr id="539" name="楕円 538">
          <a:extLst>
            <a:ext uri="{FF2B5EF4-FFF2-40B4-BE49-F238E27FC236}">
              <a16:creationId xmlns:a16="http://schemas.microsoft.com/office/drawing/2014/main" id="{22D23E39-6352-4E61-9A75-EC151072B789}"/>
            </a:ext>
          </a:extLst>
        </xdr:cNvPr>
        <xdr:cNvSpPr/>
      </xdr:nvSpPr>
      <xdr:spPr>
        <a:xfrm>
          <a:off x="15430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53340</xdr:rowOff>
    </xdr:to>
    <xdr:cxnSp macro="">
      <xdr:nvCxnSpPr>
        <xdr:cNvPr id="540" name="直線コネクタ 539">
          <a:extLst>
            <a:ext uri="{FF2B5EF4-FFF2-40B4-BE49-F238E27FC236}">
              <a16:creationId xmlns:a16="http://schemas.microsoft.com/office/drawing/2014/main" id="{A99E0212-5454-474D-A2AF-6E163D64442D}"/>
            </a:ext>
          </a:extLst>
        </xdr:cNvPr>
        <xdr:cNvCxnSpPr/>
      </xdr:nvCxnSpPr>
      <xdr:spPr>
        <a:xfrm>
          <a:off x="15481300" y="634310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76019</xdr:rowOff>
    </xdr:from>
    <xdr:to>
      <xdr:col>76</xdr:col>
      <xdr:colOff>165100</xdr:colOff>
      <xdr:row>37</xdr:row>
      <xdr:rowOff>6169</xdr:rowOff>
    </xdr:to>
    <xdr:sp macro="" textlink="">
      <xdr:nvSpPr>
        <xdr:cNvPr id="541" name="楕円 540">
          <a:extLst>
            <a:ext uri="{FF2B5EF4-FFF2-40B4-BE49-F238E27FC236}">
              <a16:creationId xmlns:a16="http://schemas.microsoft.com/office/drawing/2014/main" id="{31FFABA7-4F2E-434A-8171-1A676BCEE1EF}"/>
            </a:ext>
          </a:extLst>
        </xdr:cNvPr>
        <xdr:cNvSpPr/>
      </xdr:nvSpPr>
      <xdr:spPr>
        <a:xfrm>
          <a:off x="14541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126819</xdr:rowOff>
    </xdr:from>
    <xdr:to>
      <xdr:col>81</xdr:col>
      <xdr:colOff>50800</xdr:colOff>
      <xdr:row>36</xdr:row>
      <xdr:rowOff>170906</xdr:rowOff>
    </xdr:to>
    <xdr:cxnSp macro="">
      <xdr:nvCxnSpPr>
        <xdr:cNvPr id="542" name="直線コネクタ 541">
          <a:extLst>
            <a:ext uri="{FF2B5EF4-FFF2-40B4-BE49-F238E27FC236}">
              <a16:creationId xmlns:a16="http://schemas.microsoft.com/office/drawing/2014/main" id="{CBF37C45-936C-4D22-848F-9725AF7D7E71}"/>
            </a:ext>
          </a:extLst>
        </xdr:cNvPr>
        <xdr:cNvCxnSpPr/>
      </xdr:nvCxnSpPr>
      <xdr:spPr>
        <a:xfrm>
          <a:off x="14592300" y="62990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22134</xdr:rowOff>
    </xdr:from>
    <xdr:to>
      <xdr:col>72</xdr:col>
      <xdr:colOff>38100</xdr:colOff>
      <xdr:row>36</xdr:row>
      <xdr:rowOff>123734</xdr:rowOff>
    </xdr:to>
    <xdr:sp macro="" textlink="">
      <xdr:nvSpPr>
        <xdr:cNvPr id="543" name="楕円 542">
          <a:extLst>
            <a:ext uri="{FF2B5EF4-FFF2-40B4-BE49-F238E27FC236}">
              <a16:creationId xmlns:a16="http://schemas.microsoft.com/office/drawing/2014/main" id="{7CD32F34-3C14-4119-B574-6D0DBE99FE87}"/>
            </a:ext>
          </a:extLst>
        </xdr:cNvPr>
        <xdr:cNvSpPr/>
      </xdr:nvSpPr>
      <xdr:spPr>
        <a:xfrm>
          <a:off x="13652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126819</xdr:rowOff>
    </xdr:to>
    <xdr:cxnSp macro="">
      <xdr:nvCxnSpPr>
        <xdr:cNvPr id="544" name="直線コネクタ 543">
          <a:extLst>
            <a:ext uri="{FF2B5EF4-FFF2-40B4-BE49-F238E27FC236}">
              <a16:creationId xmlns:a16="http://schemas.microsoft.com/office/drawing/2014/main" id="{D826CD58-21F0-4449-B107-58E288CF59B6}"/>
            </a:ext>
          </a:extLst>
        </xdr:cNvPr>
        <xdr:cNvCxnSpPr/>
      </xdr:nvCxnSpPr>
      <xdr:spPr>
        <a:xfrm>
          <a:off x="13703300" y="62451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139700</xdr:rowOff>
    </xdr:from>
    <xdr:to>
      <xdr:col>67</xdr:col>
      <xdr:colOff>101600</xdr:colOff>
      <xdr:row>36</xdr:row>
      <xdr:rowOff>69850</xdr:rowOff>
    </xdr:to>
    <xdr:sp macro="" textlink="">
      <xdr:nvSpPr>
        <xdr:cNvPr id="545" name="楕円 544">
          <a:extLst>
            <a:ext uri="{FF2B5EF4-FFF2-40B4-BE49-F238E27FC236}">
              <a16:creationId xmlns:a16="http://schemas.microsoft.com/office/drawing/2014/main" id="{D9FCABD9-430C-488F-B25E-1747253C8897}"/>
            </a:ext>
          </a:extLst>
        </xdr:cNvPr>
        <xdr:cNvSpPr/>
      </xdr:nvSpPr>
      <xdr:spPr>
        <a:xfrm>
          <a:off x="12763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19050</xdr:rowOff>
    </xdr:from>
    <xdr:to>
      <xdr:col>71</xdr:col>
      <xdr:colOff>177800</xdr:colOff>
      <xdr:row>36</xdr:row>
      <xdr:rowOff>72934</xdr:rowOff>
    </xdr:to>
    <xdr:cxnSp macro="">
      <xdr:nvCxnSpPr>
        <xdr:cNvPr id="546" name="直線コネクタ 545">
          <a:extLst>
            <a:ext uri="{FF2B5EF4-FFF2-40B4-BE49-F238E27FC236}">
              <a16:creationId xmlns:a16="http://schemas.microsoft.com/office/drawing/2014/main" id="{C6C0DA3C-E398-4C35-978F-22474CE0FD0D}"/>
            </a:ext>
          </a:extLst>
        </xdr:cNvPr>
        <xdr:cNvCxnSpPr/>
      </xdr:nvCxnSpPr>
      <xdr:spPr>
        <a:xfrm>
          <a:off x="12814300" y="619125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88DBCF9E-B474-4DC5-9721-760F7E948E88}"/>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2DF56A38-2AAA-4F7B-828A-FEF67C383C2D}"/>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42593ED5-7E05-4490-B21A-A552B058EFE6}"/>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F24577EE-B2E7-4062-A3F1-D140341F31C1}"/>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66783</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9B6FED39-F6D2-474D-810F-A1BC66B4479B}"/>
            </a:ext>
          </a:extLst>
        </xdr:cNvPr>
        <xdr:cNvSpPr txBox="1"/>
      </xdr:nvSpPr>
      <xdr:spPr>
        <a:xfrm>
          <a:off x="15266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22696</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5746FCEC-D21C-4323-A68B-5B3779B89272}"/>
            </a:ext>
          </a:extLst>
        </xdr:cNvPr>
        <xdr:cNvSpPr txBox="1"/>
      </xdr:nvSpPr>
      <xdr:spPr>
        <a:xfrm>
          <a:off x="14389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140261</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6D3251EE-E61D-4214-AAC5-0A9D32EFEE46}"/>
            </a:ext>
          </a:extLst>
        </xdr:cNvPr>
        <xdr:cNvSpPr txBox="1"/>
      </xdr:nvSpPr>
      <xdr:spPr>
        <a:xfrm>
          <a:off x="13500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86377</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85B516EC-7879-49C7-B2D2-5BFE3CDAD9C9}"/>
            </a:ext>
          </a:extLst>
        </xdr:cNvPr>
        <xdr:cNvSpPr txBox="1"/>
      </xdr:nvSpPr>
      <xdr:spPr>
        <a:xfrm>
          <a:off x="12611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F09429D6-A86B-4E43-8335-443F65823E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53EEF98A-5B1A-4F44-B1D3-CB5106B9FA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55A123B2-9CEA-42EA-A67E-1551084F02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4C07F58D-BD56-46A7-BFE5-5C4DD63215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56E77B02-7D8E-44BA-A34C-2E7EA149B35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D377AAF0-85A4-4654-BAEA-4F68C7523F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712D87A9-8CEA-4C1E-800D-4A1BE5119D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D3B432EA-0F96-426D-A026-6E29935322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44B89A9C-F133-4681-80B4-0CD7962584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E0358B55-FAB8-45DA-B0CE-E12F0A614C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20399177-AB0B-4956-BACC-6ADF7C2CA27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6" name="テキスト ボックス 565">
          <a:extLst>
            <a:ext uri="{FF2B5EF4-FFF2-40B4-BE49-F238E27FC236}">
              <a16:creationId xmlns:a16="http://schemas.microsoft.com/office/drawing/2014/main" id="{D85C82A2-9822-4E87-9118-66334564F07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88F38598-405D-4AC4-83D5-9BFB6889431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8" name="テキスト ボックス 567">
          <a:extLst>
            <a:ext uri="{FF2B5EF4-FFF2-40B4-BE49-F238E27FC236}">
              <a16:creationId xmlns:a16="http://schemas.microsoft.com/office/drawing/2014/main" id="{C8CE6259-669F-40FE-B44B-3C420D4DD58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3995010-6C8E-4ADC-BBE4-0BEFFCE625F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0" name="テキスト ボックス 569">
          <a:extLst>
            <a:ext uri="{FF2B5EF4-FFF2-40B4-BE49-F238E27FC236}">
              <a16:creationId xmlns:a16="http://schemas.microsoft.com/office/drawing/2014/main" id="{D1BC90F0-0A0B-4EC2-B80B-759D6A10C80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C30D379F-FE1D-4112-B266-79586B3163C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2" name="テキスト ボックス 571">
          <a:extLst>
            <a:ext uri="{FF2B5EF4-FFF2-40B4-BE49-F238E27FC236}">
              <a16:creationId xmlns:a16="http://schemas.microsoft.com/office/drawing/2014/main" id="{C5FC41F4-C8F0-4361-8F36-1B1E3B8F27A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652966D8-8492-4ED2-B4C8-78E4203AA0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7EF31647-A34F-4930-B93E-37005D75DBC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8A1F13CB-D598-4B59-B549-3B3E5076A7B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6" name="直線コネクタ 575">
          <a:extLst>
            <a:ext uri="{FF2B5EF4-FFF2-40B4-BE49-F238E27FC236}">
              <a16:creationId xmlns:a16="http://schemas.microsoft.com/office/drawing/2014/main" id="{9F24BB16-BE9B-4F1E-B533-8C23DED93A98}"/>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F129E663-5FE8-4DE9-B55F-3BDA6D49C83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8" name="直線コネクタ 577">
          <a:extLst>
            <a:ext uri="{FF2B5EF4-FFF2-40B4-BE49-F238E27FC236}">
              <a16:creationId xmlns:a16="http://schemas.microsoft.com/office/drawing/2014/main" id="{ECA2A964-05A1-445F-9FCF-AB6B552F585B}"/>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F9805004-A51E-4C7C-8B28-321DC8D59899}"/>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80" name="直線コネクタ 579">
          <a:extLst>
            <a:ext uri="{FF2B5EF4-FFF2-40B4-BE49-F238E27FC236}">
              <a16:creationId xmlns:a16="http://schemas.microsoft.com/office/drawing/2014/main" id="{21CBC1AF-15FE-4115-ABFA-0F5688FBDB3C}"/>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B6A3BA7A-EC3B-41C6-A11C-BD4EA9E84BB0}"/>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2" name="フローチャート: 判断 581">
          <a:extLst>
            <a:ext uri="{FF2B5EF4-FFF2-40B4-BE49-F238E27FC236}">
              <a16:creationId xmlns:a16="http://schemas.microsoft.com/office/drawing/2014/main" id="{F2B1D647-1DF0-4A89-A186-9A03784DF3D1}"/>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3" name="フローチャート: 判断 582">
          <a:extLst>
            <a:ext uri="{FF2B5EF4-FFF2-40B4-BE49-F238E27FC236}">
              <a16:creationId xmlns:a16="http://schemas.microsoft.com/office/drawing/2014/main" id="{B679D3E8-EE35-480B-9668-3D63CE08066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4" name="フローチャート: 判断 583">
          <a:extLst>
            <a:ext uri="{FF2B5EF4-FFF2-40B4-BE49-F238E27FC236}">
              <a16:creationId xmlns:a16="http://schemas.microsoft.com/office/drawing/2014/main" id="{84DBEAFF-5011-4E77-8D98-70F24CA3CC47}"/>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5" name="フローチャート: 判断 584">
          <a:extLst>
            <a:ext uri="{FF2B5EF4-FFF2-40B4-BE49-F238E27FC236}">
              <a16:creationId xmlns:a16="http://schemas.microsoft.com/office/drawing/2014/main" id="{65CF557B-863A-43F6-B4BB-664626129BAF}"/>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6" name="フローチャート: 判断 585">
          <a:extLst>
            <a:ext uri="{FF2B5EF4-FFF2-40B4-BE49-F238E27FC236}">
              <a16:creationId xmlns:a16="http://schemas.microsoft.com/office/drawing/2014/main" id="{A73A24F7-1D26-46DC-9A01-88B4278D36A6}"/>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961E62E-984E-4DB1-BD2B-66556E689CC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94C0550-107B-4088-8E23-2CF43493893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09B8E7D-8ACC-4654-AAA8-E3EA87B868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34FFD12-4513-45C1-8995-64DB8344BC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DEBB0B5-27AC-4868-ACF0-92ECC5CF2C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92" name="楕円 591">
          <a:extLst>
            <a:ext uri="{FF2B5EF4-FFF2-40B4-BE49-F238E27FC236}">
              <a16:creationId xmlns:a16="http://schemas.microsoft.com/office/drawing/2014/main" id="{AA2951D9-58B3-4850-AFBF-7D7057A332E7}"/>
            </a:ext>
          </a:extLst>
        </xdr:cNvPr>
        <xdr:cNvSpPr/>
      </xdr:nvSpPr>
      <xdr:spPr>
        <a:xfrm>
          <a:off x="22110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32275</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D2B509A3-E3F6-4E0E-826E-0F04EC170691}"/>
            </a:ext>
          </a:extLst>
        </xdr:cNvPr>
        <xdr:cNvSpPr txBox="1"/>
      </xdr:nvSpPr>
      <xdr:spPr>
        <a:xfrm>
          <a:off x="221996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16713</xdr:rowOff>
    </xdr:from>
    <xdr:to>
      <xdr:col>112</xdr:col>
      <xdr:colOff>38100</xdr:colOff>
      <xdr:row>39</xdr:row>
      <xdr:rowOff>118313</xdr:rowOff>
    </xdr:to>
    <xdr:sp macro="" textlink="">
      <xdr:nvSpPr>
        <xdr:cNvPr id="594" name="楕円 593">
          <a:extLst>
            <a:ext uri="{FF2B5EF4-FFF2-40B4-BE49-F238E27FC236}">
              <a16:creationId xmlns:a16="http://schemas.microsoft.com/office/drawing/2014/main" id="{25FE26FC-4EAF-45FA-B498-FED4D252D3C4}"/>
            </a:ext>
          </a:extLst>
        </xdr:cNvPr>
        <xdr:cNvSpPr/>
      </xdr:nvSpPr>
      <xdr:spPr>
        <a:xfrm>
          <a:off x="21272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60198</xdr:rowOff>
    </xdr:from>
    <xdr:to>
      <xdr:col>116</xdr:col>
      <xdr:colOff>63500</xdr:colOff>
      <xdr:row>39</xdr:row>
      <xdr:rowOff>67513</xdr:rowOff>
    </xdr:to>
    <xdr:cxnSp macro="">
      <xdr:nvCxnSpPr>
        <xdr:cNvPr id="595" name="直線コネクタ 594">
          <a:extLst>
            <a:ext uri="{FF2B5EF4-FFF2-40B4-BE49-F238E27FC236}">
              <a16:creationId xmlns:a16="http://schemas.microsoft.com/office/drawing/2014/main" id="{C1CD8D28-029E-495B-9618-94D985CA3BBA}"/>
            </a:ext>
          </a:extLst>
        </xdr:cNvPr>
        <xdr:cNvCxnSpPr/>
      </xdr:nvCxnSpPr>
      <xdr:spPr>
        <a:xfrm flipV="1">
          <a:off x="21323300" y="674674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27686</xdr:rowOff>
    </xdr:from>
    <xdr:to>
      <xdr:col>107</xdr:col>
      <xdr:colOff>101600</xdr:colOff>
      <xdr:row>39</xdr:row>
      <xdr:rowOff>129286</xdr:rowOff>
    </xdr:to>
    <xdr:sp macro="" textlink="">
      <xdr:nvSpPr>
        <xdr:cNvPr id="596" name="楕円 595">
          <a:extLst>
            <a:ext uri="{FF2B5EF4-FFF2-40B4-BE49-F238E27FC236}">
              <a16:creationId xmlns:a16="http://schemas.microsoft.com/office/drawing/2014/main" id="{91377167-248E-4BFA-A80E-DA50B64EEA09}"/>
            </a:ext>
          </a:extLst>
        </xdr:cNvPr>
        <xdr:cNvSpPr/>
      </xdr:nvSpPr>
      <xdr:spPr>
        <a:xfrm>
          <a:off x="20383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67513</xdr:rowOff>
    </xdr:from>
    <xdr:to>
      <xdr:col>111</xdr:col>
      <xdr:colOff>177800</xdr:colOff>
      <xdr:row>39</xdr:row>
      <xdr:rowOff>78486</xdr:rowOff>
    </xdr:to>
    <xdr:cxnSp macro="">
      <xdr:nvCxnSpPr>
        <xdr:cNvPr id="597" name="直線コネクタ 596">
          <a:extLst>
            <a:ext uri="{FF2B5EF4-FFF2-40B4-BE49-F238E27FC236}">
              <a16:creationId xmlns:a16="http://schemas.microsoft.com/office/drawing/2014/main" id="{D2974D89-E9F7-4039-938F-5AF2E87598F5}"/>
            </a:ext>
          </a:extLst>
        </xdr:cNvPr>
        <xdr:cNvCxnSpPr/>
      </xdr:nvCxnSpPr>
      <xdr:spPr>
        <a:xfrm flipV="1">
          <a:off x="20434300" y="675406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33172</xdr:rowOff>
    </xdr:from>
    <xdr:to>
      <xdr:col>102</xdr:col>
      <xdr:colOff>165100</xdr:colOff>
      <xdr:row>39</xdr:row>
      <xdr:rowOff>134772</xdr:rowOff>
    </xdr:to>
    <xdr:sp macro="" textlink="">
      <xdr:nvSpPr>
        <xdr:cNvPr id="598" name="楕円 597">
          <a:extLst>
            <a:ext uri="{FF2B5EF4-FFF2-40B4-BE49-F238E27FC236}">
              <a16:creationId xmlns:a16="http://schemas.microsoft.com/office/drawing/2014/main" id="{B108F9BC-BFD1-4943-A410-67B25DF75BED}"/>
            </a:ext>
          </a:extLst>
        </xdr:cNvPr>
        <xdr:cNvSpPr/>
      </xdr:nvSpPr>
      <xdr:spPr>
        <a:xfrm>
          <a:off x="19494500" y="67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78486</xdr:rowOff>
    </xdr:from>
    <xdr:to>
      <xdr:col>107</xdr:col>
      <xdr:colOff>50800</xdr:colOff>
      <xdr:row>39</xdr:row>
      <xdr:rowOff>83972</xdr:rowOff>
    </xdr:to>
    <xdr:cxnSp macro="">
      <xdr:nvCxnSpPr>
        <xdr:cNvPr id="599" name="直線コネクタ 598">
          <a:extLst>
            <a:ext uri="{FF2B5EF4-FFF2-40B4-BE49-F238E27FC236}">
              <a16:creationId xmlns:a16="http://schemas.microsoft.com/office/drawing/2014/main" id="{9DC04D5A-12AA-4C0A-A5F1-05F73FB1350B}"/>
            </a:ext>
          </a:extLst>
        </xdr:cNvPr>
        <xdr:cNvCxnSpPr/>
      </xdr:nvCxnSpPr>
      <xdr:spPr>
        <a:xfrm flipV="1">
          <a:off x="19545300" y="676503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41402</xdr:rowOff>
    </xdr:from>
    <xdr:to>
      <xdr:col>98</xdr:col>
      <xdr:colOff>38100</xdr:colOff>
      <xdr:row>39</xdr:row>
      <xdr:rowOff>143002</xdr:rowOff>
    </xdr:to>
    <xdr:sp macro="" textlink="">
      <xdr:nvSpPr>
        <xdr:cNvPr id="600" name="楕円 599">
          <a:extLst>
            <a:ext uri="{FF2B5EF4-FFF2-40B4-BE49-F238E27FC236}">
              <a16:creationId xmlns:a16="http://schemas.microsoft.com/office/drawing/2014/main" id="{FEE130A7-6422-4F23-A625-91B668BEE957}"/>
            </a:ext>
          </a:extLst>
        </xdr:cNvPr>
        <xdr:cNvSpPr/>
      </xdr:nvSpPr>
      <xdr:spPr>
        <a:xfrm>
          <a:off x="18605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83972</xdr:rowOff>
    </xdr:from>
    <xdr:to>
      <xdr:col>102</xdr:col>
      <xdr:colOff>114300</xdr:colOff>
      <xdr:row>39</xdr:row>
      <xdr:rowOff>92202</xdr:rowOff>
    </xdr:to>
    <xdr:cxnSp macro="">
      <xdr:nvCxnSpPr>
        <xdr:cNvPr id="601" name="直線コネクタ 600">
          <a:extLst>
            <a:ext uri="{FF2B5EF4-FFF2-40B4-BE49-F238E27FC236}">
              <a16:creationId xmlns:a16="http://schemas.microsoft.com/office/drawing/2014/main" id="{88238B79-5428-47BB-B63C-1AE43D1A24C1}"/>
            </a:ext>
          </a:extLst>
        </xdr:cNvPr>
        <xdr:cNvCxnSpPr/>
      </xdr:nvCxnSpPr>
      <xdr:spPr>
        <a:xfrm flipV="1">
          <a:off x="18656300" y="67705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19EE281A-FEBC-46E3-8EB5-9FBC7C9F9FFF}"/>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C3780451-D460-4B83-AAB9-F4251048B3D6}"/>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97E04CBC-B39C-425E-BACA-180D4D2ACF56}"/>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000C4010-D79A-4B01-BC30-5A9F710AF477}"/>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134840</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1705A439-58CD-4048-AA3B-13114649CFB1}"/>
            </a:ext>
          </a:extLst>
        </xdr:cNvPr>
        <xdr:cNvSpPr txBox="1"/>
      </xdr:nvSpPr>
      <xdr:spPr>
        <a:xfrm>
          <a:off x="21075727"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145813</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E43797DE-9CAB-40AD-B400-69FCE32793ED}"/>
            </a:ext>
          </a:extLst>
        </xdr:cNvPr>
        <xdr:cNvSpPr txBox="1"/>
      </xdr:nvSpPr>
      <xdr:spPr>
        <a:xfrm>
          <a:off x="20199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151299</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BCEAA0D2-5701-4BE4-A16A-E222539BBBD6}"/>
            </a:ext>
          </a:extLst>
        </xdr:cNvPr>
        <xdr:cNvSpPr txBox="1"/>
      </xdr:nvSpPr>
      <xdr:spPr>
        <a:xfrm>
          <a:off x="19310427" y="649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159529</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08BD8F68-451F-4871-B31F-5BAD63EAACD1}"/>
            </a:ext>
          </a:extLst>
        </xdr:cNvPr>
        <xdr:cNvSpPr txBox="1"/>
      </xdr:nvSpPr>
      <xdr:spPr>
        <a:xfrm>
          <a:off x="18421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E3972F20-ED67-4DD2-AC89-34084CC7EA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A5FE848C-0C28-402D-B173-E7133458F2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6BDD4794-766D-4DD9-8A4B-AA84A166D1E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E38AE9CD-5CFC-4822-9AC9-73D382E54A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EA4D5C49-67FC-4211-B24B-37DF852CC2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73FA13F6-0F6C-469F-8C24-308D2C8838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FFFD5689-C7AE-41F3-B397-C456171991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E0C8BB55-EBE8-4BF7-B861-7CF3790E56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DE9322E6-9D4A-4017-93BA-FD17240F45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60AD3F47-C5DF-4B1E-9C68-2906E7C228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B738E8B4-482F-47AF-9C03-0E86150E0A2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2032906C-9F60-4B20-886E-EA1F0A22EF3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962AF524-74F0-481C-A98B-CDEC2C81ADD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F08220C-C0D3-406F-A6CA-82A448E2DC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ECB16442-6ACA-4344-B835-7C8E17F5048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A591CB6E-5EA5-45D6-9E10-8630720F095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989503F1-6662-4E5F-964B-803CAF6A733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615FA030-1C47-4CB4-9666-46BE73DF46C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96F869F1-98A0-4AE4-AA8E-7DCB718B6F1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DBB2BC45-EA83-4553-9B0D-763F52EC752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ACED6831-4160-4CBB-8560-A7F5FFBD991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A3DFA809-28E5-4340-AD83-79F7F9E880F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C03D082E-526F-4421-A556-811C5402845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705B546C-95DC-418D-AA14-A31A9ED6872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22061025-510A-4C1A-ACFA-A791D0CFB1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F6374980-5F67-452F-9746-9E7A762B083F}"/>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学校施設】&#10;有形固定資産減価償却率最小値テキスト">
          <a:extLst>
            <a:ext uri="{FF2B5EF4-FFF2-40B4-BE49-F238E27FC236}">
              <a16:creationId xmlns:a16="http://schemas.microsoft.com/office/drawing/2014/main" id="{524A4BB4-6D5C-416C-929C-C4096277617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9D7277CB-76C3-402E-BB05-F3E80F0F855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8" name="【学校施設】&#10;有形固定資産減価償却率最大値テキスト">
          <a:extLst>
            <a:ext uri="{FF2B5EF4-FFF2-40B4-BE49-F238E27FC236}">
              <a16:creationId xmlns:a16="http://schemas.microsoft.com/office/drawing/2014/main" id="{85CC5D3F-A8DA-44D2-B060-D3D6E4173DE3}"/>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9" name="直線コネクタ 638">
          <a:extLst>
            <a:ext uri="{FF2B5EF4-FFF2-40B4-BE49-F238E27FC236}">
              <a16:creationId xmlns:a16="http://schemas.microsoft.com/office/drawing/2014/main" id="{E896CAFF-875F-4113-8E74-732DFCA23074}"/>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2BAECE99-D871-45AD-B797-CE721BC16D8C}"/>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41" name="フローチャート: 判断 640">
          <a:extLst>
            <a:ext uri="{FF2B5EF4-FFF2-40B4-BE49-F238E27FC236}">
              <a16:creationId xmlns:a16="http://schemas.microsoft.com/office/drawing/2014/main" id="{D2518C14-E096-4A7E-BD9A-8FF7830908A6}"/>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2" name="フローチャート: 判断 641">
          <a:extLst>
            <a:ext uri="{FF2B5EF4-FFF2-40B4-BE49-F238E27FC236}">
              <a16:creationId xmlns:a16="http://schemas.microsoft.com/office/drawing/2014/main" id="{6A64DB3D-D878-4C4E-9DA2-45598579A6F4}"/>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3" name="フローチャート: 判断 642">
          <a:extLst>
            <a:ext uri="{FF2B5EF4-FFF2-40B4-BE49-F238E27FC236}">
              <a16:creationId xmlns:a16="http://schemas.microsoft.com/office/drawing/2014/main" id="{86CDB189-77D9-48C2-96E4-990F2A18D66A}"/>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4" name="フローチャート: 判断 643">
          <a:extLst>
            <a:ext uri="{FF2B5EF4-FFF2-40B4-BE49-F238E27FC236}">
              <a16:creationId xmlns:a16="http://schemas.microsoft.com/office/drawing/2014/main" id="{3D671DFC-B6E7-4132-ABE2-11FBC058F34F}"/>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5" name="フローチャート: 判断 644">
          <a:extLst>
            <a:ext uri="{FF2B5EF4-FFF2-40B4-BE49-F238E27FC236}">
              <a16:creationId xmlns:a16="http://schemas.microsoft.com/office/drawing/2014/main" id="{253670B5-3DDE-4121-A7A9-85D7DB2CC16A}"/>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68F5B12-A8FE-41CC-A554-174898D0E7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AECD1EE-303E-4D2D-80A4-14CF84F101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428C84C-2FBF-4A7C-B4E1-0B3CF5B231C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ED482CB-9E0D-47D6-BBE9-CF50D967943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063D974-BA85-4D98-8CA7-2F2A4B651B9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169635</xdr:rowOff>
    </xdr:from>
    <xdr:to>
      <xdr:col>85</xdr:col>
      <xdr:colOff>177800</xdr:colOff>
      <xdr:row>59</xdr:row>
      <xdr:rowOff>99785</xdr:rowOff>
    </xdr:to>
    <xdr:sp macro="" textlink="">
      <xdr:nvSpPr>
        <xdr:cNvPr id="651" name="楕円 650">
          <a:extLst>
            <a:ext uri="{FF2B5EF4-FFF2-40B4-BE49-F238E27FC236}">
              <a16:creationId xmlns:a16="http://schemas.microsoft.com/office/drawing/2014/main" id="{4EEFB9D0-D8A3-4D71-BCDD-1CB075FA4C32}"/>
            </a:ext>
          </a:extLst>
        </xdr:cNvPr>
        <xdr:cNvSpPr/>
      </xdr:nvSpPr>
      <xdr:spPr>
        <a:xfrm>
          <a:off x="16268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21062</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66E59189-6679-402C-8568-79E754EBA4F0}"/>
            </a:ext>
          </a:extLst>
        </xdr:cNvPr>
        <xdr:cNvSpPr txBox="1"/>
      </xdr:nvSpPr>
      <xdr:spPr>
        <a:xfrm>
          <a:off x="16357600" y="996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653" name="楕円 652">
          <a:extLst>
            <a:ext uri="{FF2B5EF4-FFF2-40B4-BE49-F238E27FC236}">
              <a16:creationId xmlns:a16="http://schemas.microsoft.com/office/drawing/2014/main" id="{F9AE31D0-EC6F-4ED9-AF71-7DC051BC559D}"/>
            </a:ext>
          </a:extLst>
        </xdr:cNvPr>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48985</xdr:rowOff>
    </xdr:to>
    <xdr:cxnSp macro="">
      <xdr:nvCxnSpPr>
        <xdr:cNvPr id="654" name="直線コネクタ 653">
          <a:extLst>
            <a:ext uri="{FF2B5EF4-FFF2-40B4-BE49-F238E27FC236}">
              <a16:creationId xmlns:a16="http://schemas.microsoft.com/office/drawing/2014/main" id="{9C0CAEA0-48D9-4AFB-8A8E-DFD2A59D9CEE}"/>
            </a:ext>
          </a:extLst>
        </xdr:cNvPr>
        <xdr:cNvCxnSpPr/>
      </xdr:nvCxnSpPr>
      <xdr:spPr>
        <a:xfrm>
          <a:off x="15481300" y="1012698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117384</xdr:rowOff>
    </xdr:from>
    <xdr:to>
      <xdr:col>76</xdr:col>
      <xdr:colOff>165100</xdr:colOff>
      <xdr:row>59</xdr:row>
      <xdr:rowOff>47534</xdr:rowOff>
    </xdr:to>
    <xdr:sp macro="" textlink="">
      <xdr:nvSpPr>
        <xdr:cNvPr id="655" name="楕円 654">
          <a:extLst>
            <a:ext uri="{FF2B5EF4-FFF2-40B4-BE49-F238E27FC236}">
              <a16:creationId xmlns:a16="http://schemas.microsoft.com/office/drawing/2014/main" id="{3DBA511F-C953-4388-BA15-70B7197D65BE}"/>
            </a:ext>
          </a:extLst>
        </xdr:cNvPr>
        <xdr:cNvSpPr/>
      </xdr:nvSpPr>
      <xdr:spPr>
        <a:xfrm>
          <a:off x="14541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168184</xdr:rowOff>
    </xdr:from>
    <xdr:to>
      <xdr:col>81</xdr:col>
      <xdr:colOff>50800</xdr:colOff>
      <xdr:row>59</xdr:row>
      <xdr:rowOff>11430</xdr:rowOff>
    </xdr:to>
    <xdr:cxnSp macro="">
      <xdr:nvCxnSpPr>
        <xdr:cNvPr id="656" name="直線コネクタ 655">
          <a:extLst>
            <a:ext uri="{FF2B5EF4-FFF2-40B4-BE49-F238E27FC236}">
              <a16:creationId xmlns:a16="http://schemas.microsoft.com/office/drawing/2014/main" id="{6B05EE82-A69E-41E2-AF15-F921DAE22B7F}"/>
            </a:ext>
          </a:extLst>
        </xdr:cNvPr>
        <xdr:cNvCxnSpPr/>
      </xdr:nvCxnSpPr>
      <xdr:spPr>
        <a:xfrm>
          <a:off x="14592300" y="101122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11249</xdr:rowOff>
    </xdr:from>
    <xdr:to>
      <xdr:col>72</xdr:col>
      <xdr:colOff>38100</xdr:colOff>
      <xdr:row>59</xdr:row>
      <xdr:rowOff>112849</xdr:rowOff>
    </xdr:to>
    <xdr:sp macro="" textlink="">
      <xdr:nvSpPr>
        <xdr:cNvPr id="657" name="楕円 656">
          <a:extLst>
            <a:ext uri="{FF2B5EF4-FFF2-40B4-BE49-F238E27FC236}">
              <a16:creationId xmlns:a16="http://schemas.microsoft.com/office/drawing/2014/main" id="{239CD9A4-AB54-4827-AE67-C8145077D881}"/>
            </a:ext>
          </a:extLst>
        </xdr:cNvPr>
        <xdr:cNvSpPr/>
      </xdr:nvSpPr>
      <xdr:spPr>
        <a:xfrm>
          <a:off x="13652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168184</xdr:rowOff>
    </xdr:from>
    <xdr:to>
      <xdr:col>76</xdr:col>
      <xdr:colOff>114300</xdr:colOff>
      <xdr:row>59</xdr:row>
      <xdr:rowOff>62049</xdr:rowOff>
    </xdr:to>
    <xdr:cxnSp macro="">
      <xdr:nvCxnSpPr>
        <xdr:cNvPr id="658" name="直線コネクタ 657">
          <a:extLst>
            <a:ext uri="{FF2B5EF4-FFF2-40B4-BE49-F238E27FC236}">
              <a16:creationId xmlns:a16="http://schemas.microsoft.com/office/drawing/2014/main" id="{43975065-B0E7-4476-A402-5EB7B4F82706}"/>
            </a:ext>
          </a:extLst>
        </xdr:cNvPr>
        <xdr:cNvCxnSpPr/>
      </xdr:nvCxnSpPr>
      <xdr:spPr>
        <a:xfrm flipV="1">
          <a:off x="13703300" y="101122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135346</xdr:rowOff>
    </xdr:from>
    <xdr:to>
      <xdr:col>67</xdr:col>
      <xdr:colOff>101600</xdr:colOff>
      <xdr:row>61</xdr:row>
      <xdr:rowOff>65496</xdr:rowOff>
    </xdr:to>
    <xdr:sp macro="" textlink="">
      <xdr:nvSpPr>
        <xdr:cNvPr id="659" name="楕円 658">
          <a:extLst>
            <a:ext uri="{FF2B5EF4-FFF2-40B4-BE49-F238E27FC236}">
              <a16:creationId xmlns:a16="http://schemas.microsoft.com/office/drawing/2014/main" id="{767D41E0-885B-47BC-B6BF-908B6C91A216}"/>
            </a:ext>
          </a:extLst>
        </xdr:cNvPr>
        <xdr:cNvSpPr/>
      </xdr:nvSpPr>
      <xdr:spPr>
        <a:xfrm>
          <a:off x="12763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62049</xdr:rowOff>
    </xdr:from>
    <xdr:to>
      <xdr:col>71</xdr:col>
      <xdr:colOff>177800</xdr:colOff>
      <xdr:row>61</xdr:row>
      <xdr:rowOff>14696</xdr:rowOff>
    </xdr:to>
    <xdr:cxnSp macro="">
      <xdr:nvCxnSpPr>
        <xdr:cNvPr id="660" name="直線コネクタ 659">
          <a:extLst>
            <a:ext uri="{FF2B5EF4-FFF2-40B4-BE49-F238E27FC236}">
              <a16:creationId xmlns:a16="http://schemas.microsoft.com/office/drawing/2014/main" id="{8B911A1C-AF91-4537-A9F5-5918AB998175}"/>
            </a:ext>
          </a:extLst>
        </xdr:cNvPr>
        <xdr:cNvCxnSpPr/>
      </xdr:nvCxnSpPr>
      <xdr:spPr>
        <a:xfrm flipV="1">
          <a:off x="12814300" y="10177599"/>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61" name="n_1aveValue【学校施設】&#10;有形固定資産減価償却率">
          <a:extLst>
            <a:ext uri="{FF2B5EF4-FFF2-40B4-BE49-F238E27FC236}">
              <a16:creationId xmlns:a16="http://schemas.microsoft.com/office/drawing/2014/main" id="{2A66134C-B938-4DE2-A0BD-021C745260C6}"/>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2" name="n_2aveValue【学校施設】&#10;有形固定資産減価償却率">
          <a:extLst>
            <a:ext uri="{FF2B5EF4-FFF2-40B4-BE49-F238E27FC236}">
              <a16:creationId xmlns:a16="http://schemas.microsoft.com/office/drawing/2014/main" id="{960B2FCC-1539-4EB0-990D-51D79BE741B0}"/>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3" name="n_3aveValue【学校施設】&#10;有形固定資産減価償却率">
          <a:extLst>
            <a:ext uri="{FF2B5EF4-FFF2-40B4-BE49-F238E27FC236}">
              <a16:creationId xmlns:a16="http://schemas.microsoft.com/office/drawing/2014/main" id="{DB6B1557-E3D9-4118-A2A2-FCB027B55F1A}"/>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664" name="n_4aveValue【学校施設】&#10;有形固定資産減価償却率">
          <a:extLst>
            <a:ext uri="{FF2B5EF4-FFF2-40B4-BE49-F238E27FC236}">
              <a16:creationId xmlns:a16="http://schemas.microsoft.com/office/drawing/2014/main" id="{57F5C685-B30E-4126-9D81-D8654A0FFE4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665" name="n_1mainValue【学校施設】&#10;有形固定資産減価償却率">
          <a:extLst>
            <a:ext uri="{FF2B5EF4-FFF2-40B4-BE49-F238E27FC236}">
              <a16:creationId xmlns:a16="http://schemas.microsoft.com/office/drawing/2014/main" id="{141F8CDE-B2C3-40BA-BC60-DBC03AD7DAD8}"/>
            </a:ext>
          </a:extLst>
        </xdr:cNvPr>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64061</xdr:rowOff>
    </xdr:from>
    <xdr:ext cx="405111" cy="259045"/>
    <xdr:sp macro="" textlink="">
      <xdr:nvSpPr>
        <xdr:cNvPr id="666" name="n_2mainValue【学校施設】&#10;有形固定資産減価償却率">
          <a:extLst>
            <a:ext uri="{FF2B5EF4-FFF2-40B4-BE49-F238E27FC236}">
              <a16:creationId xmlns:a16="http://schemas.microsoft.com/office/drawing/2014/main" id="{C0D2ED25-9495-4687-B080-4F0393CD8DC9}"/>
            </a:ext>
          </a:extLst>
        </xdr:cNvPr>
        <xdr:cNvSpPr txBox="1"/>
      </xdr:nvSpPr>
      <xdr:spPr>
        <a:xfrm>
          <a:off x="14389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129376</xdr:rowOff>
    </xdr:from>
    <xdr:ext cx="405111" cy="259045"/>
    <xdr:sp macro="" textlink="">
      <xdr:nvSpPr>
        <xdr:cNvPr id="667" name="n_3mainValue【学校施設】&#10;有形固定資産減価償却率">
          <a:extLst>
            <a:ext uri="{FF2B5EF4-FFF2-40B4-BE49-F238E27FC236}">
              <a16:creationId xmlns:a16="http://schemas.microsoft.com/office/drawing/2014/main" id="{0FB497C9-02CD-47EA-9A39-5E3B52A4FD27}"/>
            </a:ext>
          </a:extLst>
        </xdr:cNvPr>
        <xdr:cNvSpPr txBox="1"/>
      </xdr:nvSpPr>
      <xdr:spPr>
        <a:xfrm>
          <a:off x="13500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56623</xdr:rowOff>
    </xdr:from>
    <xdr:ext cx="405111" cy="259045"/>
    <xdr:sp macro="" textlink="">
      <xdr:nvSpPr>
        <xdr:cNvPr id="668" name="n_4mainValue【学校施設】&#10;有形固定資産減価償却率">
          <a:extLst>
            <a:ext uri="{FF2B5EF4-FFF2-40B4-BE49-F238E27FC236}">
              <a16:creationId xmlns:a16="http://schemas.microsoft.com/office/drawing/2014/main" id="{F1035EAB-530E-40CF-BEE9-894EE738121E}"/>
            </a:ext>
          </a:extLst>
        </xdr:cNvPr>
        <xdr:cNvSpPr txBox="1"/>
      </xdr:nvSpPr>
      <xdr:spPr>
        <a:xfrm>
          <a:off x="12611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6BECF81D-2AB8-4D0A-A5BB-BB8B98B32A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54C3A5B4-4E21-4B98-B776-38F64F12CF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1C73C378-5A39-44C5-BC82-E5703D1397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5F05B47D-B5A3-4B51-A106-C48788E0FD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269F563C-CB51-4ED9-B4C9-BB4FE61277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60A2D880-3893-4232-950D-88BB993FE4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80696893-11D5-4050-9BCE-423A649488B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0FA7168-24F9-481A-8DB9-644E382A97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146401-D75C-4BF7-AB71-DFDDD2492A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49B361D4-1ACB-4D85-AEF0-2349EA0AEF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325CB93F-9680-4879-A580-40833EC2424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E6921F94-6FB5-44D2-A89B-2971E63611B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1D734400-F27C-4041-883D-9618D27DDE1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2" name="テキスト ボックス 681">
          <a:extLst>
            <a:ext uri="{FF2B5EF4-FFF2-40B4-BE49-F238E27FC236}">
              <a16:creationId xmlns:a16="http://schemas.microsoft.com/office/drawing/2014/main" id="{16DF0C13-6FC3-4618-9B8E-FCEF082FF4A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6C9F265B-9230-462D-A94B-2858FBAD9B2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4" name="テキスト ボックス 683">
          <a:extLst>
            <a:ext uri="{FF2B5EF4-FFF2-40B4-BE49-F238E27FC236}">
              <a16:creationId xmlns:a16="http://schemas.microsoft.com/office/drawing/2014/main" id="{6CC2625E-9F17-495D-8571-A7FCE37D18A7}"/>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6CB3F4EC-B116-4230-B875-638474807EF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6" name="テキスト ボックス 685">
          <a:extLst>
            <a:ext uri="{FF2B5EF4-FFF2-40B4-BE49-F238E27FC236}">
              <a16:creationId xmlns:a16="http://schemas.microsoft.com/office/drawing/2014/main" id="{CB8FCCC0-0283-4D74-9BBA-5109F5ECF3E2}"/>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EE3C7C22-0126-45A0-9431-1EBCB98B667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8" name="テキスト ボックス 687">
          <a:extLst>
            <a:ext uri="{FF2B5EF4-FFF2-40B4-BE49-F238E27FC236}">
              <a16:creationId xmlns:a16="http://schemas.microsoft.com/office/drawing/2014/main" id="{ECC10A45-36C7-4F6F-9B3A-BA91693716E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DE95DCF0-19C7-4124-AA78-F907B9E5816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id="{54008851-6A5D-40FC-B66A-75BD752CF20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2A8F4F63-8CA1-47A3-A575-0A7BDA49F9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F1500D42-E67C-47CB-8054-50C84F43BE3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54BD5B3F-4C74-4B56-8505-AC9E757453B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4" name="直線コネクタ 693">
          <a:extLst>
            <a:ext uri="{FF2B5EF4-FFF2-40B4-BE49-F238E27FC236}">
              <a16:creationId xmlns:a16="http://schemas.microsoft.com/office/drawing/2014/main" id="{9A4C09D5-177E-48CC-830D-68DD01CA2C38}"/>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5" name="【学校施設】&#10;一人当たり面積最小値テキスト">
          <a:extLst>
            <a:ext uri="{FF2B5EF4-FFF2-40B4-BE49-F238E27FC236}">
              <a16:creationId xmlns:a16="http://schemas.microsoft.com/office/drawing/2014/main" id="{30B6F7C4-3280-4239-BFEF-58A4EF10F08C}"/>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6" name="直線コネクタ 695">
          <a:extLst>
            <a:ext uri="{FF2B5EF4-FFF2-40B4-BE49-F238E27FC236}">
              <a16:creationId xmlns:a16="http://schemas.microsoft.com/office/drawing/2014/main" id="{20F47B97-0C30-49BC-88B0-834DA461F7ED}"/>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7" name="【学校施設】&#10;一人当たり面積最大値テキスト">
          <a:extLst>
            <a:ext uri="{FF2B5EF4-FFF2-40B4-BE49-F238E27FC236}">
              <a16:creationId xmlns:a16="http://schemas.microsoft.com/office/drawing/2014/main" id="{50512E4E-8085-436E-A1B6-A6889E380952}"/>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8" name="直線コネクタ 697">
          <a:extLst>
            <a:ext uri="{FF2B5EF4-FFF2-40B4-BE49-F238E27FC236}">
              <a16:creationId xmlns:a16="http://schemas.microsoft.com/office/drawing/2014/main" id="{D245A00C-59B9-4FD6-B9A0-D698144704E8}"/>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699" name="【学校施設】&#10;一人当たり面積平均値テキスト">
          <a:extLst>
            <a:ext uri="{FF2B5EF4-FFF2-40B4-BE49-F238E27FC236}">
              <a16:creationId xmlns:a16="http://schemas.microsoft.com/office/drawing/2014/main" id="{60BB8F9F-F92E-4902-9751-097DEF658667}"/>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700" name="フローチャート: 判断 699">
          <a:extLst>
            <a:ext uri="{FF2B5EF4-FFF2-40B4-BE49-F238E27FC236}">
              <a16:creationId xmlns:a16="http://schemas.microsoft.com/office/drawing/2014/main" id="{0D933BC8-AB70-4265-B6B0-D917174F1B26}"/>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701" name="フローチャート: 判断 700">
          <a:extLst>
            <a:ext uri="{FF2B5EF4-FFF2-40B4-BE49-F238E27FC236}">
              <a16:creationId xmlns:a16="http://schemas.microsoft.com/office/drawing/2014/main" id="{FADB3D34-B80F-4156-962F-0A354802A817}"/>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2" name="フローチャート: 判断 701">
          <a:extLst>
            <a:ext uri="{FF2B5EF4-FFF2-40B4-BE49-F238E27FC236}">
              <a16:creationId xmlns:a16="http://schemas.microsoft.com/office/drawing/2014/main" id="{52E35A7B-03FC-4C1E-A25E-D3BC1D08F32B}"/>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3" name="フローチャート: 判断 702">
          <a:extLst>
            <a:ext uri="{FF2B5EF4-FFF2-40B4-BE49-F238E27FC236}">
              <a16:creationId xmlns:a16="http://schemas.microsoft.com/office/drawing/2014/main" id="{E2CE7C51-47FD-4924-9C76-65ACFD59E9E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4" name="フローチャート: 判断 703">
          <a:extLst>
            <a:ext uri="{FF2B5EF4-FFF2-40B4-BE49-F238E27FC236}">
              <a16:creationId xmlns:a16="http://schemas.microsoft.com/office/drawing/2014/main" id="{B4ACDB7F-1255-4B8B-99B1-994A175F3D84}"/>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340B42A-3650-43D4-842C-FFF2A606D7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CD39CAE-0E33-48D3-99FD-27B911A7F7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DCBD3A2-8700-4CBB-B797-F63BF44E2D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885245E5-0C36-45AA-866F-2C71FC7EA8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FE53D668-4CFE-4C75-8E2F-8911B4CCAB9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26630</xdr:rowOff>
    </xdr:from>
    <xdr:to>
      <xdr:col>116</xdr:col>
      <xdr:colOff>114300</xdr:colOff>
      <xdr:row>63</xdr:row>
      <xdr:rowOff>128230</xdr:rowOff>
    </xdr:to>
    <xdr:sp macro="" textlink="">
      <xdr:nvSpPr>
        <xdr:cNvPr id="710" name="楕円 709">
          <a:extLst>
            <a:ext uri="{FF2B5EF4-FFF2-40B4-BE49-F238E27FC236}">
              <a16:creationId xmlns:a16="http://schemas.microsoft.com/office/drawing/2014/main" id="{1A6499A8-05ED-48D0-B2B4-507FC179DDC6}"/>
            </a:ext>
          </a:extLst>
        </xdr:cNvPr>
        <xdr:cNvSpPr/>
      </xdr:nvSpPr>
      <xdr:spPr>
        <a:xfrm>
          <a:off x="22110700" y="108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49507</xdr:rowOff>
    </xdr:from>
    <xdr:ext cx="469744" cy="259045"/>
    <xdr:sp macro="" textlink="">
      <xdr:nvSpPr>
        <xdr:cNvPr id="711" name="【学校施設】&#10;一人当たり面積該当値テキスト">
          <a:extLst>
            <a:ext uri="{FF2B5EF4-FFF2-40B4-BE49-F238E27FC236}">
              <a16:creationId xmlns:a16="http://schemas.microsoft.com/office/drawing/2014/main" id="{90F7D60D-C657-4E43-A850-F5156B39EBE7}"/>
            </a:ext>
          </a:extLst>
        </xdr:cNvPr>
        <xdr:cNvSpPr txBox="1"/>
      </xdr:nvSpPr>
      <xdr:spPr>
        <a:xfrm>
          <a:off x="22199600" y="106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31006</xdr:rowOff>
    </xdr:from>
    <xdr:to>
      <xdr:col>112</xdr:col>
      <xdr:colOff>38100</xdr:colOff>
      <xdr:row>63</xdr:row>
      <xdr:rowOff>132606</xdr:rowOff>
    </xdr:to>
    <xdr:sp macro="" textlink="">
      <xdr:nvSpPr>
        <xdr:cNvPr id="712" name="楕円 711">
          <a:extLst>
            <a:ext uri="{FF2B5EF4-FFF2-40B4-BE49-F238E27FC236}">
              <a16:creationId xmlns:a16="http://schemas.microsoft.com/office/drawing/2014/main" id="{11F97692-264D-4485-9743-6C5C79FA11F4}"/>
            </a:ext>
          </a:extLst>
        </xdr:cNvPr>
        <xdr:cNvSpPr/>
      </xdr:nvSpPr>
      <xdr:spPr>
        <a:xfrm>
          <a:off x="21272500" y="108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77430</xdr:rowOff>
    </xdr:from>
    <xdr:to>
      <xdr:col>116</xdr:col>
      <xdr:colOff>63500</xdr:colOff>
      <xdr:row>63</xdr:row>
      <xdr:rowOff>81806</xdr:rowOff>
    </xdr:to>
    <xdr:cxnSp macro="">
      <xdr:nvCxnSpPr>
        <xdr:cNvPr id="713" name="直線コネクタ 712">
          <a:extLst>
            <a:ext uri="{FF2B5EF4-FFF2-40B4-BE49-F238E27FC236}">
              <a16:creationId xmlns:a16="http://schemas.microsoft.com/office/drawing/2014/main" id="{55F0750B-05A4-4F87-AB7D-33645D287AAC}"/>
            </a:ext>
          </a:extLst>
        </xdr:cNvPr>
        <xdr:cNvCxnSpPr/>
      </xdr:nvCxnSpPr>
      <xdr:spPr>
        <a:xfrm flipV="1">
          <a:off x="21323300" y="10878780"/>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37081</xdr:rowOff>
    </xdr:from>
    <xdr:to>
      <xdr:col>107</xdr:col>
      <xdr:colOff>101600</xdr:colOff>
      <xdr:row>63</xdr:row>
      <xdr:rowOff>138681</xdr:rowOff>
    </xdr:to>
    <xdr:sp macro="" textlink="">
      <xdr:nvSpPr>
        <xdr:cNvPr id="714" name="楕円 713">
          <a:extLst>
            <a:ext uri="{FF2B5EF4-FFF2-40B4-BE49-F238E27FC236}">
              <a16:creationId xmlns:a16="http://schemas.microsoft.com/office/drawing/2014/main" id="{61CBC2CD-0B11-4355-B379-6481CAB7C326}"/>
            </a:ext>
          </a:extLst>
        </xdr:cNvPr>
        <xdr:cNvSpPr/>
      </xdr:nvSpPr>
      <xdr:spPr>
        <a:xfrm>
          <a:off x="20383500" y="108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81806</xdr:rowOff>
    </xdr:from>
    <xdr:to>
      <xdr:col>111</xdr:col>
      <xdr:colOff>177800</xdr:colOff>
      <xdr:row>63</xdr:row>
      <xdr:rowOff>87881</xdr:rowOff>
    </xdr:to>
    <xdr:cxnSp macro="">
      <xdr:nvCxnSpPr>
        <xdr:cNvPr id="715" name="直線コネクタ 714">
          <a:extLst>
            <a:ext uri="{FF2B5EF4-FFF2-40B4-BE49-F238E27FC236}">
              <a16:creationId xmlns:a16="http://schemas.microsoft.com/office/drawing/2014/main" id="{2EBE6F95-D278-47D8-97C9-E0D9EF5423FC}"/>
            </a:ext>
          </a:extLst>
        </xdr:cNvPr>
        <xdr:cNvCxnSpPr/>
      </xdr:nvCxnSpPr>
      <xdr:spPr>
        <a:xfrm flipV="1">
          <a:off x="20434300" y="10883156"/>
          <a:ext cx="8890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56805</xdr:rowOff>
    </xdr:from>
    <xdr:to>
      <xdr:col>102</xdr:col>
      <xdr:colOff>165100</xdr:colOff>
      <xdr:row>63</xdr:row>
      <xdr:rowOff>158405</xdr:rowOff>
    </xdr:to>
    <xdr:sp macro="" textlink="">
      <xdr:nvSpPr>
        <xdr:cNvPr id="716" name="楕円 715">
          <a:extLst>
            <a:ext uri="{FF2B5EF4-FFF2-40B4-BE49-F238E27FC236}">
              <a16:creationId xmlns:a16="http://schemas.microsoft.com/office/drawing/2014/main" id="{852B6758-3817-4F0B-A1A6-23E9864E3E87}"/>
            </a:ext>
          </a:extLst>
        </xdr:cNvPr>
        <xdr:cNvSpPr/>
      </xdr:nvSpPr>
      <xdr:spPr>
        <a:xfrm>
          <a:off x="19494500" y="108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87881</xdr:rowOff>
    </xdr:from>
    <xdr:to>
      <xdr:col>107</xdr:col>
      <xdr:colOff>50800</xdr:colOff>
      <xdr:row>63</xdr:row>
      <xdr:rowOff>107605</xdr:rowOff>
    </xdr:to>
    <xdr:cxnSp macro="">
      <xdr:nvCxnSpPr>
        <xdr:cNvPr id="717" name="直線コネクタ 716">
          <a:extLst>
            <a:ext uri="{FF2B5EF4-FFF2-40B4-BE49-F238E27FC236}">
              <a16:creationId xmlns:a16="http://schemas.microsoft.com/office/drawing/2014/main" id="{AC174CEA-B3EF-4C75-BCC6-83CC81B293C9}"/>
            </a:ext>
          </a:extLst>
        </xdr:cNvPr>
        <xdr:cNvCxnSpPr/>
      </xdr:nvCxnSpPr>
      <xdr:spPr>
        <a:xfrm flipV="1">
          <a:off x="19545300" y="10889231"/>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60854</xdr:rowOff>
    </xdr:from>
    <xdr:to>
      <xdr:col>98</xdr:col>
      <xdr:colOff>38100</xdr:colOff>
      <xdr:row>63</xdr:row>
      <xdr:rowOff>162454</xdr:rowOff>
    </xdr:to>
    <xdr:sp macro="" textlink="">
      <xdr:nvSpPr>
        <xdr:cNvPr id="718" name="楕円 717">
          <a:extLst>
            <a:ext uri="{FF2B5EF4-FFF2-40B4-BE49-F238E27FC236}">
              <a16:creationId xmlns:a16="http://schemas.microsoft.com/office/drawing/2014/main" id="{7A7299A5-9912-46F2-A7AF-A925E7228ADC}"/>
            </a:ext>
          </a:extLst>
        </xdr:cNvPr>
        <xdr:cNvSpPr/>
      </xdr:nvSpPr>
      <xdr:spPr>
        <a:xfrm>
          <a:off x="18605500" y="108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107605</xdr:rowOff>
    </xdr:from>
    <xdr:to>
      <xdr:col>102</xdr:col>
      <xdr:colOff>114300</xdr:colOff>
      <xdr:row>63</xdr:row>
      <xdr:rowOff>111654</xdr:rowOff>
    </xdr:to>
    <xdr:cxnSp macro="">
      <xdr:nvCxnSpPr>
        <xdr:cNvPr id="719" name="直線コネクタ 718">
          <a:extLst>
            <a:ext uri="{FF2B5EF4-FFF2-40B4-BE49-F238E27FC236}">
              <a16:creationId xmlns:a16="http://schemas.microsoft.com/office/drawing/2014/main" id="{D8C628E7-929F-4C33-9E47-60C24241B9EF}"/>
            </a:ext>
          </a:extLst>
        </xdr:cNvPr>
        <xdr:cNvCxnSpPr/>
      </xdr:nvCxnSpPr>
      <xdr:spPr>
        <a:xfrm flipV="1">
          <a:off x="18656300" y="10908955"/>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720" name="n_1aveValue【学校施設】&#10;一人当たり面積">
          <a:extLst>
            <a:ext uri="{FF2B5EF4-FFF2-40B4-BE49-F238E27FC236}">
              <a16:creationId xmlns:a16="http://schemas.microsoft.com/office/drawing/2014/main" id="{756A461D-2F01-4277-A601-1DA7AC2D4EC0}"/>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721" name="n_2aveValue【学校施設】&#10;一人当たり面積">
          <a:extLst>
            <a:ext uri="{FF2B5EF4-FFF2-40B4-BE49-F238E27FC236}">
              <a16:creationId xmlns:a16="http://schemas.microsoft.com/office/drawing/2014/main" id="{6E92116F-52DE-478B-BE7C-F6250FCA51EB}"/>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722" name="n_3aveValue【学校施設】&#10;一人当たり面積">
          <a:extLst>
            <a:ext uri="{FF2B5EF4-FFF2-40B4-BE49-F238E27FC236}">
              <a16:creationId xmlns:a16="http://schemas.microsoft.com/office/drawing/2014/main" id="{3407F06B-F3DC-427F-A10C-8FC84CC9472B}"/>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723" name="n_4aveValue【学校施設】&#10;一人当たり面積">
          <a:extLst>
            <a:ext uri="{FF2B5EF4-FFF2-40B4-BE49-F238E27FC236}">
              <a16:creationId xmlns:a16="http://schemas.microsoft.com/office/drawing/2014/main" id="{44EF099F-0AA5-4E5B-86F9-81A0AA602E05}"/>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149133</xdr:rowOff>
    </xdr:from>
    <xdr:ext cx="469744" cy="259045"/>
    <xdr:sp macro="" textlink="">
      <xdr:nvSpPr>
        <xdr:cNvPr id="724" name="n_1mainValue【学校施設】&#10;一人当たり面積">
          <a:extLst>
            <a:ext uri="{FF2B5EF4-FFF2-40B4-BE49-F238E27FC236}">
              <a16:creationId xmlns:a16="http://schemas.microsoft.com/office/drawing/2014/main" id="{AB370A19-1117-409B-B4A8-4618DF22DB3A}"/>
            </a:ext>
          </a:extLst>
        </xdr:cNvPr>
        <xdr:cNvSpPr txBox="1"/>
      </xdr:nvSpPr>
      <xdr:spPr>
        <a:xfrm>
          <a:off x="21075727" y="1060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155208</xdr:rowOff>
    </xdr:from>
    <xdr:ext cx="469744" cy="259045"/>
    <xdr:sp macro="" textlink="">
      <xdr:nvSpPr>
        <xdr:cNvPr id="725" name="n_2mainValue【学校施設】&#10;一人当たり面積">
          <a:extLst>
            <a:ext uri="{FF2B5EF4-FFF2-40B4-BE49-F238E27FC236}">
              <a16:creationId xmlns:a16="http://schemas.microsoft.com/office/drawing/2014/main" id="{7B0A66F5-B2AA-4AB8-AF6F-759F2347F594}"/>
            </a:ext>
          </a:extLst>
        </xdr:cNvPr>
        <xdr:cNvSpPr txBox="1"/>
      </xdr:nvSpPr>
      <xdr:spPr>
        <a:xfrm>
          <a:off x="20199427" y="1061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3482</xdr:rowOff>
    </xdr:from>
    <xdr:ext cx="469744" cy="259045"/>
    <xdr:sp macro="" textlink="">
      <xdr:nvSpPr>
        <xdr:cNvPr id="726" name="n_3mainValue【学校施設】&#10;一人当たり面積">
          <a:extLst>
            <a:ext uri="{FF2B5EF4-FFF2-40B4-BE49-F238E27FC236}">
              <a16:creationId xmlns:a16="http://schemas.microsoft.com/office/drawing/2014/main" id="{0C760200-B54A-4C88-B7B3-337AFBCB7D4D}"/>
            </a:ext>
          </a:extLst>
        </xdr:cNvPr>
        <xdr:cNvSpPr txBox="1"/>
      </xdr:nvSpPr>
      <xdr:spPr>
        <a:xfrm>
          <a:off x="19310427" y="106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7531</xdr:rowOff>
    </xdr:from>
    <xdr:ext cx="469744" cy="259045"/>
    <xdr:sp macro="" textlink="">
      <xdr:nvSpPr>
        <xdr:cNvPr id="727" name="n_4mainValue【学校施設】&#10;一人当たり面積">
          <a:extLst>
            <a:ext uri="{FF2B5EF4-FFF2-40B4-BE49-F238E27FC236}">
              <a16:creationId xmlns:a16="http://schemas.microsoft.com/office/drawing/2014/main" id="{E42F7D50-B674-43E7-BD13-605FF3A42D52}"/>
            </a:ext>
          </a:extLst>
        </xdr:cNvPr>
        <xdr:cNvSpPr txBox="1"/>
      </xdr:nvSpPr>
      <xdr:spPr>
        <a:xfrm>
          <a:off x="18421427" y="1063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A89D20C6-C851-4D08-904E-529C3E802F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B8411B11-1137-499F-AAA1-97CFC23D69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8514F0E7-9432-4C50-9BB3-F52FA95B84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F24F5C5B-FDF2-472C-8504-E1DEB742173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EEAC577C-8A58-4B1B-AB00-ADE67C4DB6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B2A1B2E3-11C0-4EB8-A3CB-20105150F9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7E5CFC82-2B2E-48E9-A7FD-9068B76AAF3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C951EB11-8C76-4714-87B5-B5EC1A85FB3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E190B814-AA06-4981-AC65-E8632D661D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B2CB1113-F86D-4788-9CD4-7044CD80D3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107A7C08-2062-4478-A64D-C00B01CFDB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97A3B0B7-2A6E-4D73-9581-C348B3FFC9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583336AE-131E-43D0-90E3-2BC9D441AA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A1B739D8-CF01-4F92-A71F-EB931DC66B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D6F156EB-8B38-4F9F-A725-875CC11591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F57AB148-0540-408B-96EE-5A2BF8A6F39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59230135-D67A-4179-8CA2-E2F8F15BFF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268315E8-D7FC-4C69-8924-EA14EC7337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FDB48F80-9F5C-4137-B65E-8B1F6CD5D2C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6E0BFD01-178C-433F-A24B-641F6F6090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E8C2025E-0F01-4342-B32B-AAFE71D39A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60F8A293-9676-4FF3-B5C2-2421CFBD86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78339D41-2DEC-4CD3-871A-6EA105F7342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AD817C74-BDC0-43A4-947F-1D1C96CDD5C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DA2CAB83-86E1-4383-814A-AD31C0ABCA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4F8FF2FC-1C4D-477E-9176-01D1F3EFD2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E2575319-0CD5-4D23-80A8-53067AF4B2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25E54F96-C776-4845-B284-6FA267A179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4EF0380F-37D6-47AD-B7A1-9643EB0C0E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5BB40B57-1612-4664-B74C-F442073F5B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EB5F242B-4589-440F-A49F-0363C0479C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6FBD7893-DAAE-474A-8B44-57DD9A43253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6910401E-DE90-4347-A267-F130C2AE54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E7E87A79-75A4-493A-A38B-657A19D3AF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7EA90E56-877E-472D-9653-2A27777347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類似団体と比較して特に有形固定資産減価償却率が低くなっている施設は「橋りょう・トンネル」「港湾・漁港」「学校施設」である。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「橋りょう・トンネル」については、橋りょうの長寿命化工事を行っているため、類似団体と比べて有形固定資産減価償却率が低くなっていると思われる。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「港湾・漁港」については、平成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年度にフェリーターミナルの改修を行ったため、有形固定資産減価償却率が低くなっている。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「学校施設」については、ここ数年、校舎や屋内運動場の大規模改修を行っているため、有形固定資産減価償却率が低くなっている。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C1EF8A-6098-462C-A8F2-A052BF9A27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E35EAE-4435-47A3-8D95-04C6E28F189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609114-5019-4126-BE83-95F246AD33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25550A-533D-40A9-89D4-9C9A243845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443E4C-7D55-4CD2-B309-CFCDD1EDB6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DE01BF-5BA4-42BB-8A93-8A45ED7A39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64A9CD-5F14-496F-A40F-DD8B0FA072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D3C3D0-72D5-4EE8-9877-22950D010C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2A2D0B-1300-4FAE-BFB4-63A948AB0A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003FD8-20D8-4660-B694-FC4B014CE1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2,477
2,453
81.64
5,214,398
5,131,291
69,683
2,426,839
7,035,964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12C00B-FE65-4156-A557-443C2E95E29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A19EA1-9CBF-4661-B186-E86605EFFC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6E9E16-5F9C-4CC5-9305-1CD3835BEE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FE50A8-29F5-46C5-B1FC-D65DC901080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150951E-6C92-4890-A345-2E2522A533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C915E58-6F57-44E8-933E-D4615C8006F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3D8811-74C9-4D1B-B0F3-43A116A366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E0990E-8B4F-4906-944B-628DFB7899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6AA9CD-B2C3-49BF-93F6-94DA13FACB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66C6CF1-24FD-46C1-97B3-D13A62CEB0C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997233-4394-471E-801C-13F72B4B79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1F822E9-2A27-42AB-AA8B-E1B0DDBF6C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09192B-03AB-4A09-9833-FEB2C813361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198463-2BE8-454D-A141-B85665AB53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34AE65-F82F-45E5-A1C7-B9D8FFC95B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45D18DB-BC7A-4118-B5F9-5BE7A2F2A7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4C0ED58-FA70-4753-A6C8-FAAB2F37DA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2B00E4-0804-4DCD-BC22-DC605FB0DD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C18B6B-2039-46D9-AA6C-A6EF810005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9E22D38-26B9-405A-ACD0-08E68889E9B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380197C-BD42-4E05-8D3F-5D00DB442B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C36FE6-BE7F-403B-9804-0306CDEF85C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0A8A3BB-094B-4D3B-8243-E8D4A6B1BA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DDAB16-9897-48BE-9ADB-BA31F4F000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61277F-A8DB-4AB2-8F7F-A6EB3C32A3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391A487-216A-432C-A167-60B35098EA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5E8C38C-6669-4DBD-BFEA-3897B93A808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B91D4B5-BA70-4AFF-A5DD-635CE0DCACA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310EBC1-03F1-43EA-B079-21C6DEC26D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48EF16-BA85-4742-98E4-4AFF393E3E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71B3125-CE89-4E47-A3FB-6EC2BE937B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DAC277-9465-4EBA-A38B-689557B3DC2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9600B86-4533-4E17-A4ED-41E80A97173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CEFCAF3-16FE-4F8D-AF61-3415E142AA0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8126D02-7142-4ED1-AAE1-6D7AC77C877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5B1D603-36E4-49D5-8A11-93A652C180B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11191B8-1AD8-4BF6-A456-52F7E00AB93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916FAA-1653-459C-ACC6-BC268647C90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A158CD1-DA3C-49C4-A8B2-07F1C16E6A1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B760BB9-3EC0-4735-9DD1-46D728416FE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CF7129C-AE0C-4E32-AC0C-8121170048A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951482C-276D-4F85-A694-A7F4954EB601}"/>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9802B48-5264-4748-A975-368F642FEC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9FBDD767-0F1F-4B4B-BAC5-FE758CF755C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88286A74-ACCB-4E75-9F7E-8B6DC36EEB9F}"/>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CA91579F-3F41-41A6-B349-84BD42F20298}"/>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DE8C90FA-69D5-4EE3-9C4E-96D16EC15283}"/>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55FE000-1C26-4163-AEA6-579FE1A6B34E}"/>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36CDE2A-B4C1-4714-B969-9D036FC660E3}"/>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a:extLst>
            <a:ext uri="{FF2B5EF4-FFF2-40B4-BE49-F238E27FC236}">
              <a16:creationId xmlns:a16="http://schemas.microsoft.com/office/drawing/2014/main" id="{169869A1-72F3-4798-98E6-EA3B3FE80A38}"/>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3AFA9B7A-407C-4385-A352-1C10A2CC8313}"/>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5434CA0F-1395-4E4E-8C64-1F3275DFCCD2}"/>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5E509511-7C41-4576-89CB-44A58607C2C7}"/>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AFC81C79-8305-4918-BB22-3A0DEDB143B1}"/>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54603FF0-C340-4E5A-B4B5-6358ACB809B1}"/>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48F8A2F-7EFD-480D-9DD5-655744196E1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6A48ADA-DB5E-4F7E-AF3F-7E724D08F8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2D1432-05D7-4857-A031-D1BF92F49E4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593F79F-EB92-4C27-80E4-40495898D7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F6797A-91B7-4F73-A6BD-47CA1DC570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2" name="楕円 71">
          <a:extLst>
            <a:ext uri="{FF2B5EF4-FFF2-40B4-BE49-F238E27FC236}">
              <a16:creationId xmlns:a16="http://schemas.microsoft.com/office/drawing/2014/main" id="{79E7629E-2936-4283-80BD-FFEC32B6411E}"/>
            </a:ext>
          </a:extLst>
        </xdr:cNvPr>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66057</xdr:rowOff>
    </xdr:from>
    <xdr:ext cx="405111" cy="259045"/>
    <xdr:sp macro="" textlink="">
      <xdr:nvSpPr>
        <xdr:cNvPr id="73" name="【図書館】&#10;有形固定資産減価償却率該当値テキスト">
          <a:extLst>
            <a:ext uri="{FF2B5EF4-FFF2-40B4-BE49-F238E27FC236}">
              <a16:creationId xmlns:a16="http://schemas.microsoft.com/office/drawing/2014/main" id="{B0D9E56D-E05C-44AE-AE5D-542A63C651DC}"/>
            </a:ext>
          </a:extLst>
        </xdr:cNvPr>
        <xdr:cNvSpPr txBox="1"/>
      </xdr:nvSpPr>
      <xdr:spPr>
        <a:xfrm>
          <a:off x="4673600"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123190</xdr:rowOff>
    </xdr:from>
    <xdr:to>
      <xdr:col>20</xdr:col>
      <xdr:colOff>38100</xdr:colOff>
      <xdr:row>40</xdr:row>
      <xdr:rowOff>53340</xdr:rowOff>
    </xdr:to>
    <xdr:sp macro="" textlink="">
      <xdr:nvSpPr>
        <xdr:cNvPr id="74" name="楕円 73">
          <a:extLst>
            <a:ext uri="{FF2B5EF4-FFF2-40B4-BE49-F238E27FC236}">
              <a16:creationId xmlns:a16="http://schemas.microsoft.com/office/drawing/2014/main" id="{B633A871-94FF-44CA-98FF-1252AB134D4A}"/>
            </a:ext>
          </a:extLst>
        </xdr:cNvPr>
        <xdr:cNvSpPr/>
      </xdr:nvSpPr>
      <xdr:spPr>
        <a:xfrm>
          <a:off x="3746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2540</xdr:rowOff>
    </xdr:from>
    <xdr:to>
      <xdr:col>24</xdr:col>
      <xdr:colOff>63500</xdr:colOff>
      <xdr:row>40</xdr:row>
      <xdr:rowOff>30480</xdr:rowOff>
    </xdr:to>
    <xdr:cxnSp macro="">
      <xdr:nvCxnSpPr>
        <xdr:cNvPr id="75" name="直線コネクタ 74">
          <a:extLst>
            <a:ext uri="{FF2B5EF4-FFF2-40B4-BE49-F238E27FC236}">
              <a16:creationId xmlns:a16="http://schemas.microsoft.com/office/drawing/2014/main" id="{E6159AD8-E85D-4010-A477-39AC93802CCC}"/>
            </a:ext>
          </a:extLst>
        </xdr:cNvPr>
        <xdr:cNvCxnSpPr/>
      </xdr:nvCxnSpPr>
      <xdr:spPr>
        <a:xfrm>
          <a:off x="3797300" y="68605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95250</xdr:rowOff>
    </xdr:from>
    <xdr:to>
      <xdr:col>15</xdr:col>
      <xdr:colOff>101600</xdr:colOff>
      <xdr:row>40</xdr:row>
      <xdr:rowOff>25400</xdr:rowOff>
    </xdr:to>
    <xdr:sp macro="" textlink="">
      <xdr:nvSpPr>
        <xdr:cNvPr id="76" name="楕円 75">
          <a:extLst>
            <a:ext uri="{FF2B5EF4-FFF2-40B4-BE49-F238E27FC236}">
              <a16:creationId xmlns:a16="http://schemas.microsoft.com/office/drawing/2014/main" id="{6803687F-07CC-498A-BDC9-94A7D2DB2C35}"/>
            </a:ext>
          </a:extLst>
        </xdr:cNvPr>
        <xdr:cNvSpPr/>
      </xdr:nvSpPr>
      <xdr:spPr>
        <a:xfrm>
          <a:off x="2857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146050</xdr:rowOff>
    </xdr:from>
    <xdr:to>
      <xdr:col>19</xdr:col>
      <xdr:colOff>177800</xdr:colOff>
      <xdr:row>40</xdr:row>
      <xdr:rowOff>2540</xdr:rowOff>
    </xdr:to>
    <xdr:cxnSp macro="">
      <xdr:nvCxnSpPr>
        <xdr:cNvPr id="77" name="直線コネクタ 76">
          <a:extLst>
            <a:ext uri="{FF2B5EF4-FFF2-40B4-BE49-F238E27FC236}">
              <a16:creationId xmlns:a16="http://schemas.microsoft.com/office/drawing/2014/main" id="{862E238A-C6AA-49C6-8C29-C35D5EB46225}"/>
            </a:ext>
          </a:extLst>
        </xdr:cNvPr>
        <xdr:cNvCxnSpPr/>
      </xdr:nvCxnSpPr>
      <xdr:spPr>
        <a:xfrm>
          <a:off x="2908300" y="68326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78" name="n_1aveValue【図書館】&#10;有形固定資産減価償却率">
          <a:extLst>
            <a:ext uri="{FF2B5EF4-FFF2-40B4-BE49-F238E27FC236}">
              <a16:creationId xmlns:a16="http://schemas.microsoft.com/office/drawing/2014/main" id="{ACB9201D-36C9-46EB-B9A1-BEFE9CBBF38C}"/>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79" name="n_2aveValue【図書館】&#10;有形固定資産減価償却率">
          <a:extLst>
            <a:ext uri="{FF2B5EF4-FFF2-40B4-BE49-F238E27FC236}">
              <a16:creationId xmlns:a16="http://schemas.microsoft.com/office/drawing/2014/main" id="{825DF19D-6936-42EF-9257-8AE131D93C34}"/>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0" name="n_3aveValue【図書館】&#10;有形固定資産減価償却率">
          <a:extLst>
            <a:ext uri="{FF2B5EF4-FFF2-40B4-BE49-F238E27FC236}">
              <a16:creationId xmlns:a16="http://schemas.microsoft.com/office/drawing/2014/main" id="{276CD15B-CCCF-4482-B961-572535643D0E}"/>
            </a:ext>
          </a:extLst>
        </xdr:cNvPr>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1" name="n_4aveValue【図書館】&#10;有形固定資産減価償却率">
          <a:extLst>
            <a:ext uri="{FF2B5EF4-FFF2-40B4-BE49-F238E27FC236}">
              <a16:creationId xmlns:a16="http://schemas.microsoft.com/office/drawing/2014/main" id="{787F2AE5-D21C-4D3F-823E-790D5DDF85FA}"/>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44467</xdr:rowOff>
    </xdr:from>
    <xdr:ext cx="405111" cy="259045"/>
    <xdr:sp macro="" textlink="">
      <xdr:nvSpPr>
        <xdr:cNvPr id="82" name="n_1mainValue【図書館】&#10;有形固定資産減価償却率">
          <a:extLst>
            <a:ext uri="{FF2B5EF4-FFF2-40B4-BE49-F238E27FC236}">
              <a16:creationId xmlns:a16="http://schemas.microsoft.com/office/drawing/2014/main" id="{BC726851-4BD6-4093-826E-AB8FE36C9FC7}"/>
            </a:ext>
          </a:extLst>
        </xdr:cNvPr>
        <xdr:cNvSpPr txBox="1"/>
      </xdr:nvSpPr>
      <xdr:spPr>
        <a:xfrm>
          <a:off x="3582044" y="690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16527</xdr:rowOff>
    </xdr:from>
    <xdr:ext cx="405111" cy="259045"/>
    <xdr:sp macro="" textlink="">
      <xdr:nvSpPr>
        <xdr:cNvPr id="83" name="n_2mainValue【図書館】&#10;有形固定資産減価償却率">
          <a:extLst>
            <a:ext uri="{FF2B5EF4-FFF2-40B4-BE49-F238E27FC236}">
              <a16:creationId xmlns:a16="http://schemas.microsoft.com/office/drawing/2014/main" id="{6EA961F4-EF95-40DE-92E3-E3189A966B03}"/>
            </a:ext>
          </a:extLst>
        </xdr:cNvPr>
        <xdr:cNvSpPr txBox="1"/>
      </xdr:nvSpPr>
      <xdr:spPr>
        <a:xfrm>
          <a:off x="2705744"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EAC80DA9-676A-4DDB-9EAC-69FDC8FDA5F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557171BB-4844-403B-AA20-54AA44C295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48863F7-8F85-4C8E-95C8-D06D3CA1FD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DE7CB3D3-0D54-48DC-AA8F-06BFB2DE6F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61BFE055-E493-4989-9668-A667EBCEEE4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E17A8B52-BF3A-4ECC-BACF-E68AC0D8A43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8587229C-E7B6-4EA4-804F-5CC58E8A19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F711D21B-29B9-479E-BA9D-16EAF33181B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5339DE47-C5AF-425E-9689-F32ECC248B5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C33196FC-786D-4AB1-A26B-BB4D9E3404E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20EF96DF-D9BD-46C5-A81C-64463C9A9E0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623AF414-1577-4037-85BF-6547A1DA81D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33EC3B98-9E15-4DFA-B2B3-1AC45380CAA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4E0F5A00-5616-4E4D-8DF9-9F6910B6BFF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157B0988-8447-49E4-BCEF-6DADAE6929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E39744B6-A48B-4498-B566-8D3B69680BC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C386824C-125A-4635-A86C-96F400ADC49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CCC0F600-08E8-4952-8B66-9076A5A7BD6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8136CDF3-0EC3-42B5-92CA-92B2B4C480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6A8A38B4-93DE-48D7-B6FB-F98F2D18308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54FF7D7E-B5E5-4CAB-86A7-4964D523DD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B957AEBD-9579-4BA4-8AA3-24B76EA6C22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442B907F-A452-4E95-809B-11936B01675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07" name="直線コネクタ 106">
          <a:extLst>
            <a:ext uri="{FF2B5EF4-FFF2-40B4-BE49-F238E27FC236}">
              <a16:creationId xmlns:a16="http://schemas.microsoft.com/office/drawing/2014/main" id="{19BD3A8E-F023-441A-9018-A39906A377A7}"/>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a:extLst>
            <a:ext uri="{FF2B5EF4-FFF2-40B4-BE49-F238E27FC236}">
              <a16:creationId xmlns:a16="http://schemas.microsoft.com/office/drawing/2014/main" id="{88F2011D-F9E5-4E4A-8D55-17B803D66B69}"/>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a:extLst>
            <a:ext uri="{FF2B5EF4-FFF2-40B4-BE49-F238E27FC236}">
              <a16:creationId xmlns:a16="http://schemas.microsoft.com/office/drawing/2014/main" id="{47D04FB6-5400-4CDD-816A-BE34ED35861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a:extLst>
            <a:ext uri="{FF2B5EF4-FFF2-40B4-BE49-F238E27FC236}">
              <a16:creationId xmlns:a16="http://schemas.microsoft.com/office/drawing/2014/main" id="{C686E3F9-4A8E-4C30-876E-F361827F9704}"/>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a:extLst>
            <a:ext uri="{FF2B5EF4-FFF2-40B4-BE49-F238E27FC236}">
              <a16:creationId xmlns:a16="http://schemas.microsoft.com/office/drawing/2014/main" id="{36B24A53-2989-4A19-9372-7F4D31D24812}"/>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2" name="【図書館】&#10;一人当たり面積平均値テキスト">
          <a:extLst>
            <a:ext uri="{FF2B5EF4-FFF2-40B4-BE49-F238E27FC236}">
              <a16:creationId xmlns:a16="http://schemas.microsoft.com/office/drawing/2014/main" id="{83133BB0-7FE7-4EF4-AACC-FB4D8065D137}"/>
            </a:ext>
          </a:extLst>
        </xdr:cNvPr>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3" name="フローチャート: 判断 112">
          <a:extLst>
            <a:ext uri="{FF2B5EF4-FFF2-40B4-BE49-F238E27FC236}">
              <a16:creationId xmlns:a16="http://schemas.microsoft.com/office/drawing/2014/main" id="{2E51F695-8BEA-4BEB-A477-2EBBB07DCDAC}"/>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4" name="フローチャート: 判断 113">
          <a:extLst>
            <a:ext uri="{FF2B5EF4-FFF2-40B4-BE49-F238E27FC236}">
              <a16:creationId xmlns:a16="http://schemas.microsoft.com/office/drawing/2014/main" id="{33796DBE-3464-4832-A196-5BA0E169971D}"/>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5" name="フローチャート: 判断 114">
          <a:extLst>
            <a:ext uri="{FF2B5EF4-FFF2-40B4-BE49-F238E27FC236}">
              <a16:creationId xmlns:a16="http://schemas.microsoft.com/office/drawing/2014/main" id="{873E0503-0586-48AF-B593-187002AD9F5A}"/>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6" name="フローチャート: 判断 115">
          <a:extLst>
            <a:ext uri="{FF2B5EF4-FFF2-40B4-BE49-F238E27FC236}">
              <a16:creationId xmlns:a16="http://schemas.microsoft.com/office/drawing/2014/main" id="{FB8B8B98-E3DC-4068-A479-70D36CBD3BA7}"/>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17" name="フローチャート: 判断 116">
          <a:extLst>
            <a:ext uri="{FF2B5EF4-FFF2-40B4-BE49-F238E27FC236}">
              <a16:creationId xmlns:a16="http://schemas.microsoft.com/office/drawing/2014/main" id="{2AB09AA5-CADC-4F91-BBDA-165C1A07F128}"/>
            </a:ext>
          </a:extLst>
        </xdr:cNvPr>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A4FE1CF-FC30-4C83-BA47-3B9C0A7719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21F74BF-6BA1-4249-803E-F977BAB05B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3F636295-4578-4315-B31C-8C1FF9E9328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3142F01-F28B-417A-816D-8F34904BF1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E845FA6-4E33-44BA-B914-1CD088C4926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137795</xdr:rowOff>
    </xdr:from>
    <xdr:to>
      <xdr:col>55</xdr:col>
      <xdr:colOff>50800</xdr:colOff>
      <xdr:row>41</xdr:row>
      <xdr:rowOff>67945</xdr:rowOff>
    </xdr:to>
    <xdr:sp macro="" textlink="">
      <xdr:nvSpPr>
        <xdr:cNvPr id="123" name="楕円 122">
          <a:extLst>
            <a:ext uri="{FF2B5EF4-FFF2-40B4-BE49-F238E27FC236}">
              <a16:creationId xmlns:a16="http://schemas.microsoft.com/office/drawing/2014/main" id="{92FEFB1C-05B0-4516-9991-5AF3F29909AF}"/>
            </a:ext>
          </a:extLst>
        </xdr:cNvPr>
        <xdr:cNvSpPr/>
      </xdr:nvSpPr>
      <xdr:spPr>
        <a:xfrm>
          <a:off x="10426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116222</xdr:rowOff>
    </xdr:from>
    <xdr:ext cx="469744" cy="259045"/>
    <xdr:sp macro="" textlink="">
      <xdr:nvSpPr>
        <xdr:cNvPr id="124" name="【図書館】&#10;一人当たり面積該当値テキスト">
          <a:extLst>
            <a:ext uri="{FF2B5EF4-FFF2-40B4-BE49-F238E27FC236}">
              <a16:creationId xmlns:a16="http://schemas.microsoft.com/office/drawing/2014/main" id="{CBC9B4B4-2E03-44D3-89DE-CBEE69C040A1}"/>
            </a:ext>
          </a:extLst>
        </xdr:cNvPr>
        <xdr:cNvSpPr txBox="1"/>
      </xdr:nvSpPr>
      <xdr:spPr>
        <a:xfrm>
          <a:off x="10515600"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141605</xdr:rowOff>
    </xdr:from>
    <xdr:to>
      <xdr:col>50</xdr:col>
      <xdr:colOff>165100</xdr:colOff>
      <xdr:row>41</xdr:row>
      <xdr:rowOff>71755</xdr:rowOff>
    </xdr:to>
    <xdr:sp macro="" textlink="">
      <xdr:nvSpPr>
        <xdr:cNvPr id="125" name="楕円 124">
          <a:extLst>
            <a:ext uri="{FF2B5EF4-FFF2-40B4-BE49-F238E27FC236}">
              <a16:creationId xmlns:a16="http://schemas.microsoft.com/office/drawing/2014/main" id="{5409A822-3076-43E6-8C89-E336EA247DC3}"/>
            </a:ext>
          </a:extLst>
        </xdr:cNvPr>
        <xdr:cNvSpPr/>
      </xdr:nvSpPr>
      <xdr:spPr>
        <a:xfrm>
          <a:off x="9588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17145</xdr:rowOff>
    </xdr:from>
    <xdr:to>
      <xdr:col>55</xdr:col>
      <xdr:colOff>0</xdr:colOff>
      <xdr:row>41</xdr:row>
      <xdr:rowOff>20955</xdr:rowOff>
    </xdr:to>
    <xdr:cxnSp macro="">
      <xdr:nvCxnSpPr>
        <xdr:cNvPr id="126" name="直線コネクタ 125">
          <a:extLst>
            <a:ext uri="{FF2B5EF4-FFF2-40B4-BE49-F238E27FC236}">
              <a16:creationId xmlns:a16="http://schemas.microsoft.com/office/drawing/2014/main" id="{54A09918-EF38-4BA7-8F95-FD0EDBBFBE28}"/>
            </a:ext>
          </a:extLst>
        </xdr:cNvPr>
        <xdr:cNvCxnSpPr/>
      </xdr:nvCxnSpPr>
      <xdr:spPr>
        <a:xfrm flipV="1">
          <a:off x="9639300" y="7046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27" name="楕円 126">
          <a:extLst>
            <a:ext uri="{FF2B5EF4-FFF2-40B4-BE49-F238E27FC236}">
              <a16:creationId xmlns:a16="http://schemas.microsoft.com/office/drawing/2014/main" id="{8F516C95-A3A2-4828-91D3-205B3BCA1FDD}"/>
            </a:ext>
          </a:extLst>
        </xdr:cNvPr>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20955</xdr:rowOff>
    </xdr:from>
    <xdr:to>
      <xdr:col>50</xdr:col>
      <xdr:colOff>114300</xdr:colOff>
      <xdr:row>41</xdr:row>
      <xdr:rowOff>26670</xdr:rowOff>
    </xdr:to>
    <xdr:cxnSp macro="">
      <xdr:nvCxnSpPr>
        <xdr:cNvPr id="128" name="直線コネクタ 127">
          <a:extLst>
            <a:ext uri="{FF2B5EF4-FFF2-40B4-BE49-F238E27FC236}">
              <a16:creationId xmlns:a16="http://schemas.microsoft.com/office/drawing/2014/main" id="{9AC479CB-9697-4CED-B658-3FD6F3564B51}"/>
            </a:ext>
          </a:extLst>
        </xdr:cNvPr>
        <xdr:cNvCxnSpPr/>
      </xdr:nvCxnSpPr>
      <xdr:spPr>
        <a:xfrm flipV="1">
          <a:off x="8750300" y="7050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29" name="n_1aveValue【図書館】&#10;一人当たり面積">
          <a:extLst>
            <a:ext uri="{FF2B5EF4-FFF2-40B4-BE49-F238E27FC236}">
              <a16:creationId xmlns:a16="http://schemas.microsoft.com/office/drawing/2014/main" id="{DF1B4323-6568-494E-B254-BAADFFFB0651}"/>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30" name="n_2aveValue【図書館】&#10;一人当たり面積">
          <a:extLst>
            <a:ext uri="{FF2B5EF4-FFF2-40B4-BE49-F238E27FC236}">
              <a16:creationId xmlns:a16="http://schemas.microsoft.com/office/drawing/2014/main" id="{3B0EA36D-C34D-4585-9F39-7773D3825BCF}"/>
            </a:ext>
          </a:extLst>
        </xdr:cNvPr>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1" name="n_3aveValue【図書館】&#10;一人当たり面積">
          <a:extLst>
            <a:ext uri="{FF2B5EF4-FFF2-40B4-BE49-F238E27FC236}">
              <a16:creationId xmlns:a16="http://schemas.microsoft.com/office/drawing/2014/main" id="{EC328B68-D20F-4EEC-B9B1-3B1E3248F4D0}"/>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2" name="n_4aveValue【図書館】&#10;一人当たり面積">
          <a:extLst>
            <a:ext uri="{FF2B5EF4-FFF2-40B4-BE49-F238E27FC236}">
              <a16:creationId xmlns:a16="http://schemas.microsoft.com/office/drawing/2014/main" id="{1FF621A9-00E2-4E84-B1A6-0DAE58BD57FF}"/>
            </a:ext>
          </a:extLst>
        </xdr:cNvPr>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62882</xdr:rowOff>
    </xdr:from>
    <xdr:ext cx="469744" cy="259045"/>
    <xdr:sp macro="" textlink="">
      <xdr:nvSpPr>
        <xdr:cNvPr id="133" name="n_1mainValue【図書館】&#10;一人当たり面積">
          <a:extLst>
            <a:ext uri="{FF2B5EF4-FFF2-40B4-BE49-F238E27FC236}">
              <a16:creationId xmlns:a16="http://schemas.microsoft.com/office/drawing/2014/main" id="{1D81D997-9B3E-4230-B5E5-47E87662EE7A}"/>
            </a:ext>
          </a:extLst>
        </xdr:cNvPr>
        <xdr:cNvSpPr txBox="1"/>
      </xdr:nvSpPr>
      <xdr:spPr>
        <a:xfrm>
          <a:off x="9391727" y="70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68597</xdr:rowOff>
    </xdr:from>
    <xdr:ext cx="469744" cy="259045"/>
    <xdr:sp macro="" textlink="">
      <xdr:nvSpPr>
        <xdr:cNvPr id="134" name="n_2mainValue【図書館】&#10;一人当たり面積">
          <a:extLst>
            <a:ext uri="{FF2B5EF4-FFF2-40B4-BE49-F238E27FC236}">
              <a16:creationId xmlns:a16="http://schemas.microsoft.com/office/drawing/2014/main" id="{B34F985A-4FD8-464B-BEBE-9B4693B4E784}"/>
            </a:ext>
          </a:extLst>
        </xdr:cNvPr>
        <xdr:cNvSpPr txBox="1"/>
      </xdr:nvSpPr>
      <xdr:spPr>
        <a:xfrm>
          <a:off x="8515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5EDA5F5B-FC3F-4673-98CE-598D169693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7F831EF5-35E2-4CEB-9FA2-9EB88FD297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8AFE052A-8F2A-4120-872B-A854B99BC4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FB92D752-A3EA-440E-A769-9E6DE4F30A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7A652193-C0AB-4FC7-9419-51B7B28BE2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99C071F6-DDC6-4E10-915C-080FD0D631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10152A3C-1FD2-442A-8789-37A233B875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45121D5A-35C5-4297-B511-61892D1378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C77551A2-6AF1-456E-A8D9-F80CBAAFEA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3CBC1CC7-AD16-4D53-8AF7-C66D503F4E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FA20504C-4B3B-4F8A-BBAD-E0364B41B0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689A2748-C4EB-4056-9BC2-A016642F213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04F9E6B0-6E52-4B0C-9FBF-AFD550658E7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A1FCD315-C2A4-43F7-BBCA-27EE408A03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C5BF1C9D-C12A-46B2-A6D2-D7F642A29CA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F4D8F54A-0B3E-4D0D-BDE1-B84C3DF2B82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D6A8641A-0EB0-4D42-AF6F-E92EB39BF00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14A80380-5480-431C-99D1-EB3F38F7E65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3B73AFE1-DA18-455D-B1DB-D904CF550EB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67D78F-DBA3-4F77-A170-CCDEDDB6D04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7973FAFE-35FC-4958-AFBC-598BB00F57F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79B25B0E-D0FD-4A04-9CC5-57C401F213D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7825F011-C122-436F-84AD-CE5C356268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4C6BA365-F520-499C-A07E-6C1C29F873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65E9F8AB-B153-4193-8BB0-A6F414B0855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0" name="直線コネクタ 159">
          <a:extLst>
            <a:ext uri="{FF2B5EF4-FFF2-40B4-BE49-F238E27FC236}">
              <a16:creationId xmlns:a16="http://schemas.microsoft.com/office/drawing/2014/main" id="{D1E56CF9-CD34-4443-8184-52595A9A796E}"/>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1" name="【体育館・プール】&#10;有形固定資産減価償却率最小値テキスト">
          <a:extLst>
            <a:ext uri="{FF2B5EF4-FFF2-40B4-BE49-F238E27FC236}">
              <a16:creationId xmlns:a16="http://schemas.microsoft.com/office/drawing/2014/main" id="{6F11F83E-80AA-4A61-AE9B-A510D00ECA9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2" name="直線コネクタ 161">
          <a:extLst>
            <a:ext uri="{FF2B5EF4-FFF2-40B4-BE49-F238E27FC236}">
              <a16:creationId xmlns:a16="http://schemas.microsoft.com/office/drawing/2014/main" id="{583F56CC-F481-4F71-BAB1-48BC2F4D9C8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951196B8-0CB3-43E2-9CE3-52FE05CEE4E2}"/>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64" name="直線コネクタ 163">
          <a:extLst>
            <a:ext uri="{FF2B5EF4-FFF2-40B4-BE49-F238E27FC236}">
              <a16:creationId xmlns:a16="http://schemas.microsoft.com/office/drawing/2014/main" id="{D5E0AD80-6EF4-4D81-A5AB-01D4448EC894}"/>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28909EBF-7BE8-4754-93DF-0633FDD29EB8}"/>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66" name="フローチャート: 判断 165">
          <a:extLst>
            <a:ext uri="{FF2B5EF4-FFF2-40B4-BE49-F238E27FC236}">
              <a16:creationId xmlns:a16="http://schemas.microsoft.com/office/drawing/2014/main" id="{40356878-C5A6-4231-B70B-3D46BE5890A3}"/>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67" name="フローチャート: 判断 166">
          <a:extLst>
            <a:ext uri="{FF2B5EF4-FFF2-40B4-BE49-F238E27FC236}">
              <a16:creationId xmlns:a16="http://schemas.microsoft.com/office/drawing/2014/main" id="{3C202ADF-EA7D-430E-8CBA-69E92B0B33EF}"/>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68" name="フローチャート: 判断 167">
          <a:extLst>
            <a:ext uri="{FF2B5EF4-FFF2-40B4-BE49-F238E27FC236}">
              <a16:creationId xmlns:a16="http://schemas.microsoft.com/office/drawing/2014/main" id="{BBBCE734-2FDB-4213-9A88-AE65282B8FD3}"/>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69" name="フローチャート: 判断 168">
          <a:extLst>
            <a:ext uri="{FF2B5EF4-FFF2-40B4-BE49-F238E27FC236}">
              <a16:creationId xmlns:a16="http://schemas.microsoft.com/office/drawing/2014/main" id="{D786AEA2-04F1-4EAB-B8DF-757117581D01}"/>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0" name="フローチャート: 判断 169">
          <a:extLst>
            <a:ext uri="{FF2B5EF4-FFF2-40B4-BE49-F238E27FC236}">
              <a16:creationId xmlns:a16="http://schemas.microsoft.com/office/drawing/2014/main" id="{3D2C7F97-FFFA-4B70-B612-C8251715DDA6}"/>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4FA523E-4974-43C3-9925-8246277FDD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DD116FAE-ADF8-4C00-9CF6-4DF7F74403A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40C5E93-126A-4866-87F1-87B1580244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8644F11-EB3C-43B6-9C8F-D9A1D554B8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DE87BF0-1BEC-4952-B6AF-476214BE6C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76" name="楕円 175">
          <a:extLst>
            <a:ext uri="{FF2B5EF4-FFF2-40B4-BE49-F238E27FC236}">
              <a16:creationId xmlns:a16="http://schemas.microsoft.com/office/drawing/2014/main" id="{066865C1-0F5E-42D7-8F93-CF5E77F478A2}"/>
            </a:ext>
          </a:extLst>
        </xdr:cNvPr>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45555</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69E6A93C-E63D-4111-817E-B6B13D7DBB5E}"/>
            </a:ext>
          </a:extLst>
        </xdr:cNvPr>
        <xdr:cNvSpPr txBox="1"/>
      </xdr:nvSpPr>
      <xdr:spPr>
        <a:xfrm>
          <a:off x="4673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159838</xdr:rowOff>
    </xdr:from>
    <xdr:to>
      <xdr:col>20</xdr:col>
      <xdr:colOff>38100</xdr:colOff>
      <xdr:row>59</xdr:row>
      <xdr:rowOff>89988</xdr:rowOff>
    </xdr:to>
    <xdr:sp macro="" textlink="">
      <xdr:nvSpPr>
        <xdr:cNvPr id="178" name="楕円 177">
          <a:extLst>
            <a:ext uri="{FF2B5EF4-FFF2-40B4-BE49-F238E27FC236}">
              <a16:creationId xmlns:a16="http://schemas.microsoft.com/office/drawing/2014/main" id="{57E49450-A17D-4996-A0B5-32554971EB53}"/>
            </a:ext>
          </a:extLst>
        </xdr:cNvPr>
        <xdr:cNvSpPr/>
      </xdr:nvSpPr>
      <xdr:spPr>
        <a:xfrm>
          <a:off x="3746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39188</xdr:rowOff>
    </xdr:from>
    <xdr:to>
      <xdr:col>24</xdr:col>
      <xdr:colOff>63500</xdr:colOff>
      <xdr:row>59</xdr:row>
      <xdr:rowOff>73478</xdr:rowOff>
    </xdr:to>
    <xdr:cxnSp macro="">
      <xdr:nvCxnSpPr>
        <xdr:cNvPr id="179" name="直線コネクタ 178">
          <a:extLst>
            <a:ext uri="{FF2B5EF4-FFF2-40B4-BE49-F238E27FC236}">
              <a16:creationId xmlns:a16="http://schemas.microsoft.com/office/drawing/2014/main" id="{0A86CFA1-9CF0-4136-8626-B697B114255F}"/>
            </a:ext>
          </a:extLst>
        </xdr:cNvPr>
        <xdr:cNvCxnSpPr/>
      </xdr:nvCxnSpPr>
      <xdr:spPr>
        <a:xfrm>
          <a:off x="3797300" y="101547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127181</xdr:rowOff>
    </xdr:from>
    <xdr:to>
      <xdr:col>15</xdr:col>
      <xdr:colOff>101600</xdr:colOff>
      <xdr:row>59</xdr:row>
      <xdr:rowOff>57331</xdr:rowOff>
    </xdr:to>
    <xdr:sp macro="" textlink="">
      <xdr:nvSpPr>
        <xdr:cNvPr id="180" name="楕円 179">
          <a:extLst>
            <a:ext uri="{FF2B5EF4-FFF2-40B4-BE49-F238E27FC236}">
              <a16:creationId xmlns:a16="http://schemas.microsoft.com/office/drawing/2014/main" id="{0336585A-6460-4449-8BF6-E50A8012CC5E}"/>
            </a:ext>
          </a:extLst>
        </xdr:cNvPr>
        <xdr:cNvSpPr/>
      </xdr:nvSpPr>
      <xdr:spPr>
        <a:xfrm>
          <a:off x="2857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39188</xdr:rowOff>
    </xdr:to>
    <xdr:cxnSp macro="">
      <xdr:nvCxnSpPr>
        <xdr:cNvPr id="181" name="直線コネクタ 180">
          <a:extLst>
            <a:ext uri="{FF2B5EF4-FFF2-40B4-BE49-F238E27FC236}">
              <a16:creationId xmlns:a16="http://schemas.microsoft.com/office/drawing/2014/main" id="{73F867B0-05E5-4CC3-A7C0-1B5D1B2BA686}"/>
            </a:ext>
          </a:extLst>
        </xdr:cNvPr>
        <xdr:cNvCxnSpPr/>
      </xdr:nvCxnSpPr>
      <xdr:spPr>
        <a:xfrm>
          <a:off x="2908300" y="101220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96157</xdr:rowOff>
    </xdr:from>
    <xdr:to>
      <xdr:col>10</xdr:col>
      <xdr:colOff>165100</xdr:colOff>
      <xdr:row>59</xdr:row>
      <xdr:rowOff>26307</xdr:rowOff>
    </xdr:to>
    <xdr:sp macro="" textlink="">
      <xdr:nvSpPr>
        <xdr:cNvPr id="182" name="楕円 181">
          <a:extLst>
            <a:ext uri="{FF2B5EF4-FFF2-40B4-BE49-F238E27FC236}">
              <a16:creationId xmlns:a16="http://schemas.microsoft.com/office/drawing/2014/main" id="{D4CB5BAE-6ABF-49B1-8C51-792F75458075}"/>
            </a:ext>
          </a:extLst>
        </xdr:cNvPr>
        <xdr:cNvSpPr/>
      </xdr:nvSpPr>
      <xdr:spPr>
        <a:xfrm>
          <a:off x="1968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146957</xdr:rowOff>
    </xdr:from>
    <xdr:to>
      <xdr:col>15</xdr:col>
      <xdr:colOff>50800</xdr:colOff>
      <xdr:row>59</xdr:row>
      <xdr:rowOff>6531</xdr:rowOff>
    </xdr:to>
    <xdr:cxnSp macro="">
      <xdr:nvCxnSpPr>
        <xdr:cNvPr id="183" name="直線コネクタ 182">
          <a:extLst>
            <a:ext uri="{FF2B5EF4-FFF2-40B4-BE49-F238E27FC236}">
              <a16:creationId xmlns:a16="http://schemas.microsoft.com/office/drawing/2014/main" id="{3E10CD01-8FD7-4679-9155-DF3860556EAD}"/>
            </a:ext>
          </a:extLst>
        </xdr:cNvPr>
        <xdr:cNvCxnSpPr/>
      </xdr:nvCxnSpPr>
      <xdr:spPr>
        <a:xfrm>
          <a:off x="2019300" y="100910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63500</xdr:rowOff>
    </xdr:from>
    <xdr:to>
      <xdr:col>6</xdr:col>
      <xdr:colOff>38100</xdr:colOff>
      <xdr:row>58</xdr:row>
      <xdr:rowOff>165100</xdr:rowOff>
    </xdr:to>
    <xdr:sp macro="" textlink="">
      <xdr:nvSpPr>
        <xdr:cNvPr id="184" name="楕円 183">
          <a:extLst>
            <a:ext uri="{FF2B5EF4-FFF2-40B4-BE49-F238E27FC236}">
              <a16:creationId xmlns:a16="http://schemas.microsoft.com/office/drawing/2014/main" id="{9876EE8A-C10E-4042-8562-AD20D7D67337}"/>
            </a:ext>
          </a:extLst>
        </xdr:cNvPr>
        <xdr:cNvSpPr/>
      </xdr:nvSpPr>
      <xdr:spPr>
        <a:xfrm>
          <a:off x="1079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114300</xdr:rowOff>
    </xdr:from>
    <xdr:to>
      <xdr:col>10</xdr:col>
      <xdr:colOff>114300</xdr:colOff>
      <xdr:row>58</xdr:row>
      <xdr:rowOff>146957</xdr:rowOff>
    </xdr:to>
    <xdr:cxnSp macro="">
      <xdr:nvCxnSpPr>
        <xdr:cNvPr id="185" name="直線コネクタ 184">
          <a:extLst>
            <a:ext uri="{FF2B5EF4-FFF2-40B4-BE49-F238E27FC236}">
              <a16:creationId xmlns:a16="http://schemas.microsoft.com/office/drawing/2014/main" id="{7B4A4F59-F04D-4D50-BFAA-7A532F71990D}"/>
            </a:ext>
          </a:extLst>
        </xdr:cNvPr>
        <xdr:cNvCxnSpPr/>
      </xdr:nvCxnSpPr>
      <xdr:spPr>
        <a:xfrm>
          <a:off x="1130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86" name="n_1aveValue【体育館・プール】&#10;有形固定資産減価償却率">
          <a:extLst>
            <a:ext uri="{FF2B5EF4-FFF2-40B4-BE49-F238E27FC236}">
              <a16:creationId xmlns:a16="http://schemas.microsoft.com/office/drawing/2014/main" id="{EFE5BD27-8D29-4868-B420-EDDAB7824B99}"/>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87" name="n_2aveValue【体育館・プール】&#10;有形固定資産減価償却率">
          <a:extLst>
            <a:ext uri="{FF2B5EF4-FFF2-40B4-BE49-F238E27FC236}">
              <a16:creationId xmlns:a16="http://schemas.microsoft.com/office/drawing/2014/main" id="{E3E0232E-3DB0-4409-AFC9-FD41546731FA}"/>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88" name="n_3aveValue【体育館・プール】&#10;有形固定資産減価償却率">
          <a:extLst>
            <a:ext uri="{FF2B5EF4-FFF2-40B4-BE49-F238E27FC236}">
              <a16:creationId xmlns:a16="http://schemas.microsoft.com/office/drawing/2014/main" id="{BFFF54A7-5925-4143-9859-328F59F2885B}"/>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89" name="n_4aveValue【体育館・プール】&#10;有形固定資産減価償却率">
          <a:extLst>
            <a:ext uri="{FF2B5EF4-FFF2-40B4-BE49-F238E27FC236}">
              <a16:creationId xmlns:a16="http://schemas.microsoft.com/office/drawing/2014/main" id="{124C0888-ED2D-4E01-99F6-DD63878C9A83}"/>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106515</xdr:rowOff>
    </xdr:from>
    <xdr:ext cx="405111" cy="259045"/>
    <xdr:sp macro="" textlink="">
      <xdr:nvSpPr>
        <xdr:cNvPr id="190" name="n_1mainValue【体育館・プール】&#10;有形固定資産減価償却率">
          <a:extLst>
            <a:ext uri="{FF2B5EF4-FFF2-40B4-BE49-F238E27FC236}">
              <a16:creationId xmlns:a16="http://schemas.microsoft.com/office/drawing/2014/main" id="{91603219-8C7F-4340-B027-9286C6793FC3}"/>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91" name="n_2mainValue【体育館・プール】&#10;有形固定資産減価償却率">
          <a:extLst>
            <a:ext uri="{FF2B5EF4-FFF2-40B4-BE49-F238E27FC236}">
              <a16:creationId xmlns:a16="http://schemas.microsoft.com/office/drawing/2014/main" id="{0B9157D4-6B2E-4056-86ED-130F8F18819B}"/>
            </a:ext>
          </a:extLst>
        </xdr:cNvPr>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42834</xdr:rowOff>
    </xdr:from>
    <xdr:ext cx="405111" cy="259045"/>
    <xdr:sp macro="" textlink="">
      <xdr:nvSpPr>
        <xdr:cNvPr id="192" name="n_3mainValue【体育館・プール】&#10;有形固定資産減価償却率">
          <a:extLst>
            <a:ext uri="{FF2B5EF4-FFF2-40B4-BE49-F238E27FC236}">
              <a16:creationId xmlns:a16="http://schemas.microsoft.com/office/drawing/2014/main" id="{8C03C5AA-0356-4EEE-A15B-C8E6690A1D3F}"/>
            </a:ext>
          </a:extLst>
        </xdr:cNvPr>
        <xdr:cNvSpPr txBox="1"/>
      </xdr:nvSpPr>
      <xdr:spPr>
        <a:xfrm>
          <a:off x="1816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10177</xdr:rowOff>
    </xdr:from>
    <xdr:ext cx="405111" cy="259045"/>
    <xdr:sp macro="" textlink="">
      <xdr:nvSpPr>
        <xdr:cNvPr id="193" name="n_4mainValue【体育館・プール】&#10;有形固定資産減価償却率">
          <a:extLst>
            <a:ext uri="{FF2B5EF4-FFF2-40B4-BE49-F238E27FC236}">
              <a16:creationId xmlns:a16="http://schemas.microsoft.com/office/drawing/2014/main" id="{6B01AEAA-F308-47B5-B772-ED8D44E4471C}"/>
            </a:ext>
          </a:extLst>
        </xdr:cNvPr>
        <xdr:cNvSpPr txBox="1"/>
      </xdr:nvSpPr>
      <xdr:spPr>
        <a:xfrm>
          <a:off x="927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1F71B810-A1E9-439C-B402-ECB28E28A7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F0F6F661-5EED-40AA-A2D0-AF7208B16B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B312C150-874F-4C22-9BA6-0C59A33F60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ECB664CC-AC82-46D9-88B9-CEDF657513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EB2E22F8-BED4-4914-9065-41AEEA4189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B7CD5D55-EB32-4D3D-8D06-445F38138A0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705711BC-F227-4782-8613-015BB37765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610DA5D4-2387-483C-9F5D-4DA50A00D5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A95F584-681B-4EC5-BA61-4681352AAF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1F3BF1A9-17F9-41BD-B65F-91C6684325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55581C1A-1A4F-4833-8BE6-9513491078B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C8C680D9-FB06-472B-B1E3-DC58FCE4995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9BF9CA51-5A8A-4BEB-9495-419816F7D3A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674B4348-CF4E-449C-9F11-C12C15CEBF4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BE6B6052-A7FC-41A5-99E9-B5B13B49F19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EB2CD8E7-D42C-4E18-A11D-EC3AFC8F42E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B9C0300-5882-4BFB-A3AD-650DBDF1A51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30927B5F-4CC6-4630-8A93-6B574075408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8F83215B-D43F-4890-9891-DC7D9CFCFB1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EBCEFAD-22D5-46F4-864A-233A5B2BFBC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4B966152-FBDA-49C8-BC6A-A78F1269E58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5" name="テキスト ボックス 214">
          <a:extLst>
            <a:ext uri="{FF2B5EF4-FFF2-40B4-BE49-F238E27FC236}">
              <a16:creationId xmlns:a16="http://schemas.microsoft.com/office/drawing/2014/main" id="{DC850517-DE49-46C2-8295-4921354F5F6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4A1F6F11-DD15-44CA-8382-6D3A450A6E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7" name="テキスト ボックス 216">
          <a:extLst>
            <a:ext uri="{FF2B5EF4-FFF2-40B4-BE49-F238E27FC236}">
              <a16:creationId xmlns:a16="http://schemas.microsoft.com/office/drawing/2014/main" id="{6A98BA68-D596-4B7C-BA76-CD90AEEFFB3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2694BBF4-9B55-49EF-AB71-96D62F06AF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19" name="直線コネクタ 218">
          <a:extLst>
            <a:ext uri="{FF2B5EF4-FFF2-40B4-BE49-F238E27FC236}">
              <a16:creationId xmlns:a16="http://schemas.microsoft.com/office/drawing/2014/main" id="{D8553A23-4D47-4357-BF54-95418D517336}"/>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0" name="【体育館・プール】&#10;一人当たり面積最小値テキスト">
          <a:extLst>
            <a:ext uri="{FF2B5EF4-FFF2-40B4-BE49-F238E27FC236}">
              <a16:creationId xmlns:a16="http://schemas.microsoft.com/office/drawing/2014/main" id="{E22EBB38-8C13-4DE7-AE67-2C8DA213438F}"/>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21" name="直線コネクタ 220">
          <a:extLst>
            <a:ext uri="{FF2B5EF4-FFF2-40B4-BE49-F238E27FC236}">
              <a16:creationId xmlns:a16="http://schemas.microsoft.com/office/drawing/2014/main" id="{BE809044-2083-4B8C-93A7-2C5580B30AB2}"/>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22" name="【体育館・プール】&#10;一人当たり面積最大値テキスト">
          <a:extLst>
            <a:ext uri="{FF2B5EF4-FFF2-40B4-BE49-F238E27FC236}">
              <a16:creationId xmlns:a16="http://schemas.microsoft.com/office/drawing/2014/main" id="{60431E67-3AD8-44F8-9A45-8B40554CD71A}"/>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23" name="直線コネクタ 222">
          <a:extLst>
            <a:ext uri="{FF2B5EF4-FFF2-40B4-BE49-F238E27FC236}">
              <a16:creationId xmlns:a16="http://schemas.microsoft.com/office/drawing/2014/main" id="{CFE0A2D9-81AC-4367-8CC3-925E934FEBE8}"/>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224" name="【体育館・プール】&#10;一人当たり面積平均値テキスト">
          <a:extLst>
            <a:ext uri="{FF2B5EF4-FFF2-40B4-BE49-F238E27FC236}">
              <a16:creationId xmlns:a16="http://schemas.microsoft.com/office/drawing/2014/main" id="{A8706CC6-1B46-46CD-AE33-61A8FCAD8FB1}"/>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25" name="フローチャート: 判断 224">
          <a:extLst>
            <a:ext uri="{FF2B5EF4-FFF2-40B4-BE49-F238E27FC236}">
              <a16:creationId xmlns:a16="http://schemas.microsoft.com/office/drawing/2014/main" id="{A1089470-0ED3-4BC2-8A3E-448B28616F01}"/>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26" name="フローチャート: 判断 225">
          <a:extLst>
            <a:ext uri="{FF2B5EF4-FFF2-40B4-BE49-F238E27FC236}">
              <a16:creationId xmlns:a16="http://schemas.microsoft.com/office/drawing/2014/main" id="{FC568A0B-6FFE-499D-8F3A-EF01C6C2F3B5}"/>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27" name="フローチャート: 判断 226">
          <a:extLst>
            <a:ext uri="{FF2B5EF4-FFF2-40B4-BE49-F238E27FC236}">
              <a16:creationId xmlns:a16="http://schemas.microsoft.com/office/drawing/2014/main" id="{DF10D165-04DE-4255-B07D-208CFB60EB5D}"/>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28" name="フローチャート: 判断 227">
          <a:extLst>
            <a:ext uri="{FF2B5EF4-FFF2-40B4-BE49-F238E27FC236}">
              <a16:creationId xmlns:a16="http://schemas.microsoft.com/office/drawing/2014/main" id="{D4888AEC-04E6-4764-B48F-941F790BA8FC}"/>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29" name="フローチャート: 判断 228">
          <a:extLst>
            <a:ext uri="{FF2B5EF4-FFF2-40B4-BE49-F238E27FC236}">
              <a16:creationId xmlns:a16="http://schemas.microsoft.com/office/drawing/2014/main" id="{87BFE83A-B543-4442-84C4-C49D9D259D69}"/>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007306E-0D06-40FA-B945-D35EDE99F9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03933D4-F4DD-449B-A61B-E3805AE01A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B03F8E2F-4226-4A18-AEE4-53B2531490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1CC9571-9C6C-4DAA-B8DF-63B9228449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F7C2B80-089A-4E3E-9ECE-7A3D528541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xdr:rowOff>
    </xdr:from>
    <xdr:to>
      <xdr:col>55</xdr:col>
      <xdr:colOff>50800</xdr:colOff>
      <xdr:row>63</xdr:row>
      <xdr:rowOff>105664</xdr:rowOff>
    </xdr:to>
    <xdr:sp macro="" textlink="">
      <xdr:nvSpPr>
        <xdr:cNvPr id="235" name="楕円 234">
          <a:extLst>
            <a:ext uri="{FF2B5EF4-FFF2-40B4-BE49-F238E27FC236}">
              <a16:creationId xmlns:a16="http://schemas.microsoft.com/office/drawing/2014/main" id="{3FB3D44A-A19F-4FB9-809D-97FBEE996039}"/>
            </a:ext>
          </a:extLst>
        </xdr:cNvPr>
        <xdr:cNvSpPr/>
      </xdr:nvSpPr>
      <xdr:spPr>
        <a:xfrm>
          <a:off x="10426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26941</xdr:rowOff>
    </xdr:from>
    <xdr:ext cx="469744" cy="259045"/>
    <xdr:sp macro="" textlink="">
      <xdr:nvSpPr>
        <xdr:cNvPr id="236" name="【体育館・プール】&#10;一人当たり面積該当値テキスト">
          <a:extLst>
            <a:ext uri="{FF2B5EF4-FFF2-40B4-BE49-F238E27FC236}">
              <a16:creationId xmlns:a16="http://schemas.microsoft.com/office/drawing/2014/main" id="{4E53D717-738E-4564-8B1A-B75487D1FF2C}"/>
            </a:ext>
          </a:extLst>
        </xdr:cNvPr>
        <xdr:cNvSpPr txBox="1"/>
      </xdr:nvSpPr>
      <xdr:spPr>
        <a:xfrm>
          <a:off x="10515600" y="1065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8799</xdr:rowOff>
    </xdr:from>
    <xdr:to>
      <xdr:col>50</xdr:col>
      <xdr:colOff>165100</xdr:colOff>
      <xdr:row>63</xdr:row>
      <xdr:rowOff>110399</xdr:rowOff>
    </xdr:to>
    <xdr:sp macro="" textlink="">
      <xdr:nvSpPr>
        <xdr:cNvPr id="237" name="楕円 236">
          <a:extLst>
            <a:ext uri="{FF2B5EF4-FFF2-40B4-BE49-F238E27FC236}">
              <a16:creationId xmlns:a16="http://schemas.microsoft.com/office/drawing/2014/main" id="{A5469D67-8D20-4AF7-9F57-A9A7502D9B04}"/>
            </a:ext>
          </a:extLst>
        </xdr:cNvPr>
        <xdr:cNvSpPr/>
      </xdr:nvSpPr>
      <xdr:spPr>
        <a:xfrm>
          <a:off x="9588500" y="108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54864</xdr:rowOff>
    </xdr:from>
    <xdr:to>
      <xdr:col>55</xdr:col>
      <xdr:colOff>0</xdr:colOff>
      <xdr:row>63</xdr:row>
      <xdr:rowOff>59599</xdr:rowOff>
    </xdr:to>
    <xdr:cxnSp macro="">
      <xdr:nvCxnSpPr>
        <xdr:cNvPr id="238" name="直線コネクタ 237">
          <a:extLst>
            <a:ext uri="{FF2B5EF4-FFF2-40B4-BE49-F238E27FC236}">
              <a16:creationId xmlns:a16="http://schemas.microsoft.com/office/drawing/2014/main" id="{A98A207A-9162-4719-89BA-0EE5DA7CEE77}"/>
            </a:ext>
          </a:extLst>
        </xdr:cNvPr>
        <xdr:cNvCxnSpPr/>
      </xdr:nvCxnSpPr>
      <xdr:spPr>
        <a:xfrm flipV="1">
          <a:off x="9639300" y="10856214"/>
          <a:ext cx="8382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15657</xdr:rowOff>
    </xdr:from>
    <xdr:to>
      <xdr:col>46</xdr:col>
      <xdr:colOff>38100</xdr:colOff>
      <xdr:row>63</xdr:row>
      <xdr:rowOff>117257</xdr:rowOff>
    </xdr:to>
    <xdr:sp macro="" textlink="">
      <xdr:nvSpPr>
        <xdr:cNvPr id="239" name="楕円 238">
          <a:extLst>
            <a:ext uri="{FF2B5EF4-FFF2-40B4-BE49-F238E27FC236}">
              <a16:creationId xmlns:a16="http://schemas.microsoft.com/office/drawing/2014/main" id="{D864FD22-0E55-4061-9197-E792274A0174}"/>
            </a:ext>
          </a:extLst>
        </xdr:cNvPr>
        <xdr:cNvSpPr/>
      </xdr:nvSpPr>
      <xdr:spPr>
        <a:xfrm>
          <a:off x="8699500" y="1081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59599</xdr:rowOff>
    </xdr:from>
    <xdr:to>
      <xdr:col>50</xdr:col>
      <xdr:colOff>114300</xdr:colOff>
      <xdr:row>63</xdr:row>
      <xdr:rowOff>66457</xdr:rowOff>
    </xdr:to>
    <xdr:cxnSp macro="">
      <xdr:nvCxnSpPr>
        <xdr:cNvPr id="240" name="直線コネクタ 239">
          <a:extLst>
            <a:ext uri="{FF2B5EF4-FFF2-40B4-BE49-F238E27FC236}">
              <a16:creationId xmlns:a16="http://schemas.microsoft.com/office/drawing/2014/main" id="{8AF408B6-1C78-499B-83EC-8A2E1A0FBE52}"/>
            </a:ext>
          </a:extLst>
        </xdr:cNvPr>
        <xdr:cNvCxnSpPr/>
      </xdr:nvCxnSpPr>
      <xdr:spPr>
        <a:xfrm flipV="1">
          <a:off x="8750300" y="1086094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18433</xdr:rowOff>
    </xdr:from>
    <xdr:to>
      <xdr:col>41</xdr:col>
      <xdr:colOff>101600</xdr:colOff>
      <xdr:row>63</xdr:row>
      <xdr:rowOff>120033</xdr:rowOff>
    </xdr:to>
    <xdr:sp macro="" textlink="">
      <xdr:nvSpPr>
        <xdr:cNvPr id="241" name="楕円 240">
          <a:extLst>
            <a:ext uri="{FF2B5EF4-FFF2-40B4-BE49-F238E27FC236}">
              <a16:creationId xmlns:a16="http://schemas.microsoft.com/office/drawing/2014/main" id="{75D92A16-A780-4BD3-A6DE-F83C05636757}"/>
            </a:ext>
          </a:extLst>
        </xdr:cNvPr>
        <xdr:cNvSpPr/>
      </xdr:nvSpPr>
      <xdr:spPr>
        <a:xfrm>
          <a:off x="7810500" y="108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66457</xdr:rowOff>
    </xdr:from>
    <xdr:to>
      <xdr:col>45</xdr:col>
      <xdr:colOff>177800</xdr:colOff>
      <xdr:row>63</xdr:row>
      <xdr:rowOff>69233</xdr:rowOff>
    </xdr:to>
    <xdr:cxnSp macro="">
      <xdr:nvCxnSpPr>
        <xdr:cNvPr id="242" name="直線コネクタ 241">
          <a:extLst>
            <a:ext uri="{FF2B5EF4-FFF2-40B4-BE49-F238E27FC236}">
              <a16:creationId xmlns:a16="http://schemas.microsoft.com/office/drawing/2014/main" id="{6D1D7BA2-0A4C-46B0-87B1-5079E884B42E}"/>
            </a:ext>
          </a:extLst>
        </xdr:cNvPr>
        <xdr:cNvCxnSpPr/>
      </xdr:nvCxnSpPr>
      <xdr:spPr>
        <a:xfrm flipV="1">
          <a:off x="7861300" y="1086780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23168</xdr:rowOff>
    </xdr:from>
    <xdr:to>
      <xdr:col>36</xdr:col>
      <xdr:colOff>165100</xdr:colOff>
      <xdr:row>63</xdr:row>
      <xdr:rowOff>124768</xdr:rowOff>
    </xdr:to>
    <xdr:sp macro="" textlink="">
      <xdr:nvSpPr>
        <xdr:cNvPr id="243" name="楕円 242">
          <a:extLst>
            <a:ext uri="{FF2B5EF4-FFF2-40B4-BE49-F238E27FC236}">
              <a16:creationId xmlns:a16="http://schemas.microsoft.com/office/drawing/2014/main" id="{DD10A740-BB7C-46F3-9538-33921223D583}"/>
            </a:ext>
          </a:extLst>
        </xdr:cNvPr>
        <xdr:cNvSpPr/>
      </xdr:nvSpPr>
      <xdr:spPr>
        <a:xfrm>
          <a:off x="6921500" y="108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69233</xdr:rowOff>
    </xdr:from>
    <xdr:to>
      <xdr:col>41</xdr:col>
      <xdr:colOff>50800</xdr:colOff>
      <xdr:row>63</xdr:row>
      <xdr:rowOff>73968</xdr:rowOff>
    </xdr:to>
    <xdr:cxnSp macro="">
      <xdr:nvCxnSpPr>
        <xdr:cNvPr id="244" name="直線コネクタ 243">
          <a:extLst>
            <a:ext uri="{FF2B5EF4-FFF2-40B4-BE49-F238E27FC236}">
              <a16:creationId xmlns:a16="http://schemas.microsoft.com/office/drawing/2014/main" id="{0EDA19EB-88A1-4929-9A90-E84397D6EE33}"/>
            </a:ext>
          </a:extLst>
        </xdr:cNvPr>
        <xdr:cNvCxnSpPr/>
      </xdr:nvCxnSpPr>
      <xdr:spPr>
        <a:xfrm flipV="1">
          <a:off x="6972300" y="10870583"/>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245" name="n_1aveValue【体育館・プール】&#10;一人当たり面積">
          <a:extLst>
            <a:ext uri="{FF2B5EF4-FFF2-40B4-BE49-F238E27FC236}">
              <a16:creationId xmlns:a16="http://schemas.microsoft.com/office/drawing/2014/main" id="{B44123A7-1B9B-4479-8FEA-E379FA33DBEA}"/>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246" name="n_2aveValue【体育館・プール】&#10;一人当たり面積">
          <a:extLst>
            <a:ext uri="{FF2B5EF4-FFF2-40B4-BE49-F238E27FC236}">
              <a16:creationId xmlns:a16="http://schemas.microsoft.com/office/drawing/2014/main" id="{B959ACE5-C06F-4F5D-A175-C6F2E808D66C}"/>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247" name="n_3aveValue【体育館・プール】&#10;一人当たり面積">
          <a:extLst>
            <a:ext uri="{FF2B5EF4-FFF2-40B4-BE49-F238E27FC236}">
              <a16:creationId xmlns:a16="http://schemas.microsoft.com/office/drawing/2014/main" id="{522479E1-529D-4380-B557-28BA36095DD4}"/>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248" name="n_4aveValue【体育館・プール】&#10;一人当たり面積">
          <a:extLst>
            <a:ext uri="{FF2B5EF4-FFF2-40B4-BE49-F238E27FC236}">
              <a16:creationId xmlns:a16="http://schemas.microsoft.com/office/drawing/2014/main" id="{ED330767-4160-4999-B8DD-2FFAB8BB54D0}"/>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126926</xdr:rowOff>
    </xdr:from>
    <xdr:ext cx="469744" cy="259045"/>
    <xdr:sp macro="" textlink="">
      <xdr:nvSpPr>
        <xdr:cNvPr id="249" name="n_1mainValue【体育館・プール】&#10;一人当たり面積">
          <a:extLst>
            <a:ext uri="{FF2B5EF4-FFF2-40B4-BE49-F238E27FC236}">
              <a16:creationId xmlns:a16="http://schemas.microsoft.com/office/drawing/2014/main" id="{70803EC2-051B-426D-B127-E3E8ADC70C61}"/>
            </a:ext>
          </a:extLst>
        </xdr:cNvPr>
        <xdr:cNvSpPr txBox="1"/>
      </xdr:nvSpPr>
      <xdr:spPr>
        <a:xfrm>
          <a:off x="9391727" y="105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133784</xdr:rowOff>
    </xdr:from>
    <xdr:ext cx="469744" cy="259045"/>
    <xdr:sp macro="" textlink="">
      <xdr:nvSpPr>
        <xdr:cNvPr id="250" name="n_2mainValue【体育館・プール】&#10;一人当たり面積">
          <a:extLst>
            <a:ext uri="{FF2B5EF4-FFF2-40B4-BE49-F238E27FC236}">
              <a16:creationId xmlns:a16="http://schemas.microsoft.com/office/drawing/2014/main" id="{3EF2AC68-DD41-4F7A-846D-20E0AD04D235}"/>
            </a:ext>
          </a:extLst>
        </xdr:cNvPr>
        <xdr:cNvSpPr txBox="1"/>
      </xdr:nvSpPr>
      <xdr:spPr>
        <a:xfrm>
          <a:off x="8515427" y="1059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136560</xdr:rowOff>
    </xdr:from>
    <xdr:ext cx="469744" cy="259045"/>
    <xdr:sp macro="" textlink="">
      <xdr:nvSpPr>
        <xdr:cNvPr id="251" name="n_3mainValue【体育館・プール】&#10;一人当たり面積">
          <a:extLst>
            <a:ext uri="{FF2B5EF4-FFF2-40B4-BE49-F238E27FC236}">
              <a16:creationId xmlns:a16="http://schemas.microsoft.com/office/drawing/2014/main" id="{E3D57140-CF6D-417A-880A-4C9A4FCFA6E5}"/>
            </a:ext>
          </a:extLst>
        </xdr:cNvPr>
        <xdr:cNvSpPr txBox="1"/>
      </xdr:nvSpPr>
      <xdr:spPr>
        <a:xfrm>
          <a:off x="7626427" y="1059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141295</xdr:rowOff>
    </xdr:from>
    <xdr:ext cx="469744" cy="259045"/>
    <xdr:sp macro="" textlink="">
      <xdr:nvSpPr>
        <xdr:cNvPr id="252" name="n_4mainValue【体育館・プール】&#10;一人当たり面積">
          <a:extLst>
            <a:ext uri="{FF2B5EF4-FFF2-40B4-BE49-F238E27FC236}">
              <a16:creationId xmlns:a16="http://schemas.microsoft.com/office/drawing/2014/main" id="{2ADEEB11-2267-4B4C-BBCD-F005ABD66A56}"/>
            </a:ext>
          </a:extLst>
        </xdr:cNvPr>
        <xdr:cNvSpPr txBox="1"/>
      </xdr:nvSpPr>
      <xdr:spPr>
        <a:xfrm>
          <a:off x="6737427" y="1059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C3C89CD1-78B5-4643-A998-9B48BF4130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7CF277E9-C3E2-4723-86B5-A066B52A54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8EB0E5D-18D4-4B62-94A1-5746257E2E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6CDCC0E3-6FD6-42FF-B2A8-B7FE63EBBD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748C6B19-91F9-4BC3-9621-95BE7DE948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C343C865-6F5F-4A10-B74C-CD083E38CF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D9BA3B3B-C75F-42A7-AA7C-428B460234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D18F1CF0-C79B-40CD-920D-7E08E2CD76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EB7E01CE-880C-41FE-B1CB-4278DC10C4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56BA9DD2-896B-47B2-950D-7E595579D82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2BE9576C-3113-4A3E-909E-0A576BD2A4B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AE6BD69D-CDF9-433B-9DFD-7C77843EAFA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E1DA6806-52DD-4CF5-8970-96E565E8BFA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1C385194-62DF-4142-B862-7B33DD0DC3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C074CCAA-F97D-469A-9966-3108CD7205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9D90C198-CB52-4A57-83E2-09D30300BFF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45F82B19-7EF9-470A-ABFD-C7C4F7C3DCC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3DFB3F52-37F8-4344-BFFF-E260F35D324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6F9BD88F-5198-4F80-B408-A91A1A5074D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DB349644-6540-4607-858B-02CC03CC4FE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452C70FB-E825-49F8-87BE-E9729639F43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24247886-DA71-4AEB-8B27-1019730B99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EFAD012F-1DBF-4523-8C0F-4948B554C1A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4F052D88-F6E8-4326-A63B-C76D2AD5AA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BDD7E544-6FEC-4C87-899D-24D18B0ECB84}"/>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福祉施設】&#10;有形固定資産減価償却率最小値テキスト">
          <a:extLst>
            <a:ext uri="{FF2B5EF4-FFF2-40B4-BE49-F238E27FC236}">
              <a16:creationId xmlns:a16="http://schemas.microsoft.com/office/drawing/2014/main" id="{86360911-E344-450E-9F9A-8735C22EE2E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C8F96EC4-3FC9-4C84-8A39-931E1655E83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B719EAD2-E72E-471D-A5F1-5BCE9426A729}"/>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81" name="直線コネクタ 280">
          <a:extLst>
            <a:ext uri="{FF2B5EF4-FFF2-40B4-BE49-F238E27FC236}">
              <a16:creationId xmlns:a16="http://schemas.microsoft.com/office/drawing/2014/main" id="{1548F1DD-512B-401B-BB34-CF244E975AF7}"/>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A380081D-6D27-48AA-939C-E893F68F2DC5}"/>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3" name="フローチャート: 判断 282">
          <a:extLst>
            <a:ext uri="{FF2B5EF4-FFF2-40B4-BE49-F238E27FC236}">
              <a16:creationId xmlns:a16="http://schemas.microsoft.com/office/drawing/2014/main" id="{FB85C036-64E8-40F0-865B-67CAC899228D}"/>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84" name="フローチャート: 判断 283">
          <a:extLst>
            <a:ext uri="{FF2B5EF4-FFF2-40B4-BE49-F238E27FC236}">
              <a16:creationId xmlns:a16="http://schemas.microsoft.com/office/drawing/2014/main" id="{9C1485CE-94AB-4644-A64E-F594893D2F18}"/>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85" name="フローチャート: 判断 284">
          <a:extLst>
            <a:ext uri="{FF2B5EF4-FFF2-40B4-BE49-F238E27FC236}">
              <a16:creationId xmlns:a16="http://schemas.microsoft.com/office/drawing/2014/main" id="{A658E6BB-15A5-4310-BBBE-ECE60B3EF879}"/>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86" name="フローチャート: 判断 285">
          <a:extLst>
            <a:ext uri="{FF2B5EF4-FFF2-40B4-BE49-F238E27FC236}">
              <a16:creationId xmlns:a16="http://schemas.microsoft.com/office/drawing/2014/main" id="{27E8B1D5-F8AA-42A1-BEFD-D02224C2130B}"/>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87" name="フローチャート: 判断 286">
          <a:extLst>
            <a:ext uri="{FF2B5EF4-FFF2-40B4-BE49-F238E27FC236}">
              <a16:creationId xmlns:a16="http://schemas.microsoft.com/office/drawing/2014/main" id="{A746BA7E-A8C3-4624-96B8-323FD5E5A282}"/>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E41CA9F-A059-44E9-AFF8-E01E11D0A4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33C1E83-EB0D-435E-B966-D49EB064834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A707749-E1F0-48BD-9EE5-6988C8BF90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6433BD6-9E72-401F-9F0F-03F1676D1B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EE53580E-A4F4-460C-A3A7-D477ADD085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93" name="楕円 292">
          <a:extLst>
            <a:ext uri="{FF2B5EF4-FFF2-40B4-BE49-F238E27FC236}">
              <a16:creationId xmlns:a16="http://schemas.microsoft.com/office/drawing/2014/main" id="{402C59DC-1968-4E41-9FE1-EEBB1C0BB9CA}"/>
            </a:ext>
          </a:extLst>
        </xdr:cNvPr>
        <xdr:cNvSpPr/>
      </xdr:nvSpPr>
      <xdr:spPr>
        <a:xfrm>
          <a:off x="4584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166388</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FE89624E-3248-4BCB-8536-66D1A3D13244}"/>
            </a:ext>
          </a:extLst>
        </xdr:cNvPr>
        <xdr:cNvSpPr txBox="1"/>
      </xdr:nvSpPr>
      <xdr:spPr>
        <a:xfrm>
          <a:off x="46736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95" name="楕円 294">
          <a:extLst>
            <a:ext uri="{FF2B5EF4-FFF2-40B4-BE49-F238E27FC236}">
              <a16:creationId xmlns:a16="http://schemas.microsoft.com/office/drawing/2014/main" id="{6AC72DFF-09C8-43EF-B491-E87540683F13}"/>
            </a:ext>
          </a:extLst>
        </xdr:cNvPr>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22861</xdr:rowOff>
    </xdr:to>
    <xdr:cxnSp macro="">
      <xdr:nvCxnSpPr>
        <xdr:cNvPr id="296" name="直線コネクタ 295">
          <a:extLst>
            <a:ext uri="{FF2B5EF4-FFF2-40B4-BE49-F238E27FC236}">
              <a16:creationId xmlns:a16="http://schemas.microsoft.com/office/drawing/2014/main" id="{99835938-85FE-4446-93F0-6925DD2C0B87}"/>
            </a:ext>
          </a:extLst>
        </xdr:cNvPr>
        <xdr:cNvCxnSpPr/>
      </xdr:nvCxnSpPr>
      <xdr:spPr>
        <a:xfrm>
          <a:off x="3797300" y="13708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71120</xdr:rowOff>
    </xdr:from>
    <xdr:to>
      <xdr:col>15</xdr:col>
      <xdr:colOff>101600</xdr:colOff>
      <xdr:row>80</xdr:row>
      <xdr:rowOff>1270</xdr:rowOff>
    </xdr:to>
    <xdr:sp macro="" textlink="">
      <xdr:nvSpPr>
        <xdr:cNvPr id="297" name="楕円 296">
          <a:extLst>
            <a:ext uri="{FF2B5EF4-FFF2-40B4-BE49-F238E27FC236}">
              <a16:creationId xmlns:a16="http://schemas.microsoft.com/office/drawing/2014/main" id="{D2A192DF-6661-44BC-8EEA-A1E4145F587C}"/>
            </a:ext>
          </a:extLst>
        </xdr:cNvPr>
        <xdr:cNvSpPr/>
      </xdr:nvSpPr>
      <xdr:spPr>
        <a:xfrm>
          <a:off x="2857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121920</xdr:rowOff>
    </xdr:from>
    <xdr:to>
      <xdr:col>19</xdr:col>
      <xdr:colOff>177800</xdr:colOff>
      <xdr:row>79</xdr:row>
      <xdr:rowOff>163830</xdr:rowOff>
    </xdr:to>
    <xdr:cxnSp macro="">
      <xdr:nvCxnSpPr>
        <xdr:cNvPr id="298" name="直線コネクタ 297">
          <a:extLst>
            <a:ext uri="{FF2B5EF4-FFF2-40B4-BE49-F238E27FC236}">
              <a16:creationId xmlns:a16="http://schemas.microsoft.com/office/drawing/2014/main" id="{FA586616-C40C-4446-8EA4-E2B802A2BD4E}"/>
            </a:ext>
          </a:extLst>
        </xdr:cNvPr>
        <xdr:cNvCxnSpPr/>
      </xdr:nvCxnSpPr>
      <xdr:spPr>
        <a:xfrm>
          <a:off x="2908300" y="1366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29211</xdr:rowOff>
    </xdr:from>
    <xdr:to>
      <xdr:col>10</xdr:col>
      <xdr:colOff>165100</xdr:colOff>
      <xdr:row>79</xdr:row>
      <xdr:rowOff>130811</xdr:rowOff>
    </xdr:to>
    <xdr:sp macro="" textlink="">
      <xdr:nvSpPr>
        <xdr:cNvPr id="299" name="楕円 298">
          <a:extLst>
            <a:ext uri="{FF2B5EF4-FFF2-40B4-BE49-F238E27FC236}">
              <a16:creationId xmlns:a16="http://schemas.microsoft.com/office/drawing/2014/main" id="{B87FE673-EE69-4AD7-AB46-9FD9E0953972}"/>
            </a:ext>
          </a:extLst>
        </xdr:cNvPr>
        <xdr:cNvSpPr/>
      </xdr:nvSpPr>
      <xdr:spPr>
        <a:xfrm>
          <a:off x="1968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80011</xdr:rowOff>
    </xdr:from>
    <xdr:to>
      <xdr:col>15</xdr:col>
      <xdr:colOff>50800</xdr:colOff>
      <xdr:row>79</xdr:row>
      <xdr:rowOff>121920</xdr:rowOff>
    </xdr:to>
    <xdr:cxnSp macro="">
      <xdr:nvCxnSpPr>
        <xdr:cNvPr id="300" name="直線コネクタ 299">
          <a:extLst>
            <a:ext uri="{FF2B5EF4-FFF2-40B4-BE49-F238E27FC236}">
              <a16:creationId xmlns:a16="http://schemas.microsoft.com/office/drawing/2014/main" id="{1E629F91-CF88-4317-947F-A1AF527E3D67}"/>
            </a:ext>
          </a:extLst>
        </xdr:cNvPr>
        <xdr:cNvCxnSpPr/>
      </xdr:nvCxnSpPr>
      <xdr:spPr>
        <a:xfrm>
          <a:off x="2019300" y="13624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158750</xdr:rowOff>
    </xdr:from>
    <xdr:to>
      <xdr:col>6</xdr:col>
      <xdr:colOff>38100</xdr:colOff>
      <xdr:row>79</xdr:row>
      <xdr:rowOff>88900</xdr:rowOff>
    </xdr:to>
    <xdr:sp macro="" textlink="">
      <xdr:nvSpPr>
        <xdr:cNvPr id="301" name="楕円 300">
          <a:extLst>
            <a:ext uri="{FF2B5EF4-FFF2-40B4-BE49-F238E27FC236}">
              <a16:creationId xmlns:a16="http://schemas.microsoft.com/office/drawing/2014/main" id="{32A36E49-E273-44BE-818B-E292DE7E4FC1}"/>
            </a:ext>
          </a:extLst>
        </xdr:cNvPr>
        <xdr:cNvSpPr/>
      </xdr:nvSpPr>
      <xdr:spPr>
        <a:xfrm>
          <a:off x="1079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38100</xdr:rowOff>
    </xdr:from>
    <xdr:to>
      <xdr:col>10</xdr:col>
      <xdr:colOff>114300</xdr:colOff>
      <xdr:row>79</xdr:row>
      <xdr:rowOff>80011</xdr:rowOff>
    </xdr:to>
    <xdr:cxnSp macro="">
      <xdr:nvCxnSpPr>
        <xdr:cNvPr id="302" name="直線コネクタ 301">
          <a:extLst>
            <a:ext uri="{FF2B5EF4-FFF2-40B4-BE49-F238E27FC236}">
              <a16:creationId xmlns:a16="http://schemas.microsoft.com/office/drawing/2014/main" id="{5370D70B-1868-48C6-AAE9-85D31D3A17F0}"/>
            </a:ext>
          </a:extLst>
        </xdr:cNvPr>
        <xdr:cNvCxnSpPr/>
      </xdr:nvCxnSpPr>
      <xdr:spPr>
        <a:xfrm>
          <a:off x="1130300" y="13582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303" name="n_1aveValue【福祉施設】&#10;有形固定資産減価償却率">
          <a:extLst>
            <a:ext uri="{FF2B5EF4-FFF2-40B4-BE49-F238E27FC236}">
              <a16:creationId xmlns:a16="http://schemas.microsoft.com/office/drawing/2014/main" id="{E307F57D-2D88-43BB-BB4A-25EAAA08E3B3}"/>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304" name="n_2aveValue【福祉施設】&#10;有形固定資産減価償却率">
          <a:extLst>
            <a:ext uri="{FF2B5EF4-FFF2-40B4-BE49-F238E27FC236}">
              <a16:creationId xmlns:a16="http://schemas.microsoft.com/office/drawing/2014/main" id="{B2366712-4D34-4DA9-BF35-FA78F0F93D34}"/>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305" name="n_3aveValue【福祉施設】&#10;有形固定資産減価償却率">
          <a:extLst>
            <a:ext uri="{FF2B5EF4-FFF2-40B4-BE49-F238E27FC236}">
              <a16:creationId xmlns:a16="http://schemas.microsoft.com/office/drawing/2014/main" id="{B2CDF0DB-75A3-4943-9AE2-ED057669BDD8}"/>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169563</xdr:rowOff>
    </xdr:from>
    <xdr:ext cx="405111" cy="259045"/>
    <xdr:sp macro="" textlink="">
      <xdr:nvSpPr>
        <xdr:cNvPr id="306" name="n_4aveValue【福祉施設】&#10;有形固定資産減価償却率">
          <a:extLst>
            <a:ext uri="{FF2B5EF4-FFF2-40B4-BE49-F238E27FC236}">
              <a16:creationId xmlns:a16="http://schemas.microsoft.com/office/drawing/2014/main" id="{FAC56FC9-F79E-48E2-8BFC-C967D92EA6F2}"/>
            </a:ext>
          </a:extLst>
        </xdr:cNvPr>
        <xdr:cNvSpPr txBox="1"/>
      </xdr:nvSpPr>
      <xdr:spPr>
        <a:xfrm>
          <a:off x="927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307" name="n_1mainValue【福祉施設】&#10;有形固定資産減価償却率">
          <a:extLst>
            <a:ext uri="{FF2B5EF4-FFF2-40B4-BE49-F238E27FC236}">
              <a16:creationId xmlns:a16="http://schemas.microsoft.com/office/drawing/2014/main" id="{FF42DF1D-A0D1-4343-983F-31A027953474}"/>
            </a:ext>
          </a:extLst>
        </xdr:cNvPr>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17797</xdr:rowOff>
    </xdr:from>
    <xdr:ext cx="405111" cy="259045"/>
    <xdr:sp macro="" textlink="">
      <xdr:nvSpPr>
        <xdr:cNvPr id="308" name="n_2mainValue【福祉施設】&#10;有形固定資産減価償却率">
          <a:extLst>
            <a:ext uri="{FF2B5EF4-FFF2-40B4-BE49-F238E27FC236}">
              <a16:creationId xmlns:a16="http://schemas.microsoft.com/office/drawing/2014/main" id="{120B035A-6E99-4E61-ADB1-AA75C0AABB91}"/>
            </a:ext>
          </a:extLst>
        </xdr:cNvPr>
        <xdr:cNvSpPr txBox="1"/>
      </xdr:nvSpPr>
      <xdr:spPr>
        <a:xfrm>
          <a:off x="2705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147338</xdr:rowOff>
    </xdr:from>
    <xdr:ext cx="405111" cy="259045"/>
    <xdr:sp macro="" textlink="">
      <xdr:nvSpPr>
        <xdr:cNvPr id="309" name="n_3mainValue【福祉施設】&#10;有形固定資産減価償却率">
          <a:extLst>
            <a:ext uri="{FF2B5EF4-FFF2-40B4-BE49-F238E27FC236}">
              <a16:creationId xmlns:a16="http://schemas.microsoft.com/office/drawing/2014/main" id="{1F483CD2-8AAA-418F-9FA7-F3B13C571F77}"/>
            </a:ext>
          </a:extLst>
        </xdr:cNvPr>
        <xdr:cNvSpPr txBox="1"/>
      </xdr:nvSpPr>
      <xdr:spPr>
        <a:xfrm>
          <a:off x="1816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105427</xdr:rowOff>
    </xdr:from>
    <xdr:ext cx="405111" cy="259045"/>
    <xdr:sp macro="" textlink="">
      <xdr:nvSpPr>
        <xdr:cNvPr id="310" name="n_4mainValue【福祉施設】&#10;有形固定資産減価償却率">
          <a:extLst>
            <a:ext uri="{FF2B5EF4-FFF2-40B4-BE49-F238E27FC236}">
              <a16:creationId xmlns:a16="http://schemas.microsoft.com/office/drawing/2014/main" id="{2388DBC9-7477-4485-A5C3-494755CBFA4B}"/>
            </a:ext>
          </a:extLst>
        </xdr:cNvPr>
        <xdr:cNvSpPr txBox="1"/>
      </xdr:nvSpPr>
      <xdr:spPr>
        <a:xfrm>
          <a:off x="927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5A8C7C8B-FC02-4157-8457-85BC7E8C4E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94D14F10-5FD2-4077-AFE8-232516DF4E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AFAD9B8B-7F85-43CA-9748-D217D78A10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DE6B7B83-98DD-4973-965E-45D0DE1095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56825C9B-7A6D-4F47-88C5-03275EA4F3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99F43D8D-36B8-4319-9C1A-FCE942D63D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B8B1F82B-993E-43D5-BC1D-0E6B27B513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556F6CCF-E64A-40B9-B0AD-14B2A8A5A5C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923FB7C8-9808-48F9-A991-C2B766960A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C11ED110-7D8B-4325-A0D9-BD9762FB21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F708A72F-57C8-4774-9EFB-3DC78891A5A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22F33BEC-40EA-41C1-B89E-81B24789DDB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E4C96FEB-C53B-437A-9245-9935F56A5B8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69DBC75D-B29F-4E2A-8947-6BC20405D0F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9139DDC0-2E05-4053-8051-ACACDD3C71E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E1E8228E-1962-415B-9A4A-ABF9B627735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7C693706-9D35-4D74-9717-A1C19C65800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FC63BDF8-D05B-4C00-A9D5-FD26354CD64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54D8EF7A-8BC0-41FD-8D0A-529B412448C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EAFB874F-56FB-4FFD-A5F8-27E3D0D27D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69BF81A4-C961-49EB-A3B5-1E4A6B66F0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43565E9F-BF0E-4F7E-B628-0A26EA08F48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a:extLst>
            <a:ext uri="{FF2B5EF4-FFF2-40B4-BE49-F238E27FC236}">
              <a16:creationId xmlns:a16="http://schemas.microsoft.com/office/drawing/2014/main" id="{3452A500-6F53-4C03-97E1-6297A949D7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34" name="直線コネクタ 333">
          <a:extLst>
            <a:ext uri="{FF2B5EF4-FFF2-40B4-BE49-F238E27FC236}">
              <a16:creationId xmlns:a16="http://schemas.microsoft.com/office/drawing/2014/main" id="{05F315BA-A2A6-43F7-B51D-A5272795383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35" name="【福祉施設】&#10;一人当たり面積最小値テキスト">
          <a:extLst>
            <a:ext uri="{FF2B5EF4-FFF2-40B4-BE49-F238E27FC236}">
              <a16:creationId xmlns:a16="http://schemas.microsoft.com/office/drawing/2014/main" id="{90275DA9-48FB-4B2A-BEA8-F3600710CAB3}"/>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36" name="直線コネクタ 335">
          <a:extLst>
            <a:ext uri="{FF2B5EF4-FFF2-40B4-BE49-F238E27FC236}">
              <a16:creationId xmlns:a16="http://schemas.microsoft.com/office/drawing/2014/main" id="{3443F688-C726-473A-AE23-CF811782CFC7}"/>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37" name="【福祉施設】&#10;一人当たり面積最大値テキスト">
          <a:extLst>
            <a:ext uri="{FF2B5EF4-FFF2-40B4-BE49-F238E27FC236}">
              <a16:creationId xmlns:a16="http://schemas.microsoft.com/office/drawing/2014/main" id="{41E6A052-DCF4-4AA8-BAFC-A6B8E927190A}"/>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38" name="直線コネクタ 337">
          <a:extLst>
            <a:ext uri="{FF2B5EF4-FFF2-40B4-BE49-F238E27FC236}">
              <a16:creationId xmlns:a16="http://schemas.microsoft.com/office/drawing/2014/main" id="{4003C77F-B0F3-4BDB-B14E-A927788285D2}"/>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339" name="【福祉施設】&#10;一人当たり面積平均値テキスト">
          <a:extLst>
            <a:ext uri="{FF2B5EF4-FFF2-40B4-BE49-F238E27FC236}">
              <a16:creationId xmlns:a16="http://schemas.microsoft.com/office/drawing/2014/main" id="{887CD618-A0C8-4E52-B6D2-86C15FAC50C8}"/>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40" name="フローチャート: 判断 339">
          <a:extLst>
            <a:ext uri="{FF2B5EF4-FFF2-40B4-BE49-F238E27FC236}">
              <a16:creationId xmlns:a16="http://schemas.microsoft.com/office/drawing/2014/main" id="{32F89F6D-E9A5-4BC9-8A72-B46719F3EFB2}"/>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41" name="フローチャート: 判断 340">
          <a:extLst>
            <a:ext uri="{FF2B5EF4-FFF2-40B4-BE49-F238E27FC236}">
              <a16:creationId xmlns:a16="http://schemas.microsoft.com/office/drawing/2014/main" id="{FB7328EA-AD0E-49CB-8583-94272FB8C3BF}"/>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42" name="フローチャート: 判断 341">
          <a:extLst>
            <a:ext uri="{FF2B5EF4-FFF2-40B4-BE49-F238E27FC236}">
              <a16:creationId xmlns:a16="http://schemas.microsoft.com/office/drawing/2014/main" id="{761175C9-467D-4559-A043-FA21B13E660C}"/>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43" name="フローチャート: 判断 342">
          <a:extLst>
            <a:ext uri="{FF2B5EF4-FFF2-40B4-BE49-F238E27FC236}">
              <a16:creationId xmlns:a16="http://schemas.microsoft.com/office/drawing/2014/main" id="{F4DFF4DB-0F9D-42FE-A87C-C5453EA940F4}"/>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44" name="フローチャート: 判断 343">
          <a:extLst>
            <a:ext uri="{FF2B5EF4-FFF2-40B4-BE49-F238E27FC236}">
              <a16:creationId xmlns:a16="http://schemas.microsoft.com/office/drawing/2014/main" id="{93EE544F-E1AC-403D-9119-7BCEB709243A}"/>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7109932-ABE8-4FEF-A880-28DB0BF698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93CAE82-E233-459E-B00E-0B9D9846A9B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2D45F036-9928-4357-9896-D4C6B0F2EC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6DB2B08-0077-4CC0-9AE5-1564EF5F27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24F1AAC-AC76-479B-9F6D-C1E53092D8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29211</xdr:rowOff>
    </xdr:from>
    <xdr:to>
      <xdr:col>55</xdr:col>
      <xdr:colOff>50800</xdr:colOff>
      <xdr:row>86</xdr:row>
      <xdr:rowOff>130811</xdr:rowOff>
    </xdr:to>
    <xdr:sp macro="" textlink="">
      <xdr:nvSpPr>
        <xdr:cNvPr id="350" name="楕円 349">
          <a:extLst>
            <a:ext uri="{FF2B5EF4-FFF2-40B4-BE49-F238E27FC236}">
              <a16:creationId xmlns:a16="http://schemas.microsoft.com/office/drawing/2014/main" id="{8462E409-4DFA-45B7-9162-B4406DA81CD5}"/>
            </a:ext>
          </a:extLst>
        </xdr:cNvPr>
        <xdr:cNvSpPr/>
      </xdr:nvSpPr>
      <xdr:spPr>
        <a:xfrm>
          <a:off x="10426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115588</xdr:rowOff>
    </xdr:from>
    <xdr:ext cx="469744" cy="259045"/>
    <xdr:sp macro="" textlink="">
      <xdr:nvSpPr>
        <xdr:cNvPr id="351" name="【福祉施設】&#10;一人当たり面積該当値テキスト">
          <a:extLst>
            <a:ext uri="{FF2B5EF4-FFF2-40B4-BE49-F238E27FC236}">
              <a16:creationId xmlns:a16="http://schemas.microsoft.com/office/drawing/2014/main" id="{DD6454BE-5330-4D96-B495-ACA78D6DB417}"/>
            </a:ext>
          </a:extLst>
        </xdr:cNvPr>
        <xdr:cNvSpPr txBox="1"/>
      </xdr:nvSpPr>
      <xdr:spPr>
        <a:xfrm>
          <a:off x="10515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29972</xdr:rowOff>
    </xdr:from>
    <xdr:to>
      <xdr:col>50</xdr:col>
      <xdr:colOff>165100</xdr:colOff>
      <xdr:row>86</xdr:row>
      <xdr:rowOff>131572</xdr:rowOff>
    </xdr:to>
    <xdr:sp macro="" textlink="">
      <xdr:nvSpPr>
        <xdr:cNvPr id="352" name="楕円 351">
          <a:extLst>
            <a:ext uri="{FF2B5EF4-FFF2-40B4-BE49-F238E27FC236}">
              <a16:creationId xmlns:a16="http://schemas.microsoft.com/office/drawing/2014/main" id="{F0044B94-82F4-4BBB-9EE9-8FC5EBDD759B}"/>
            </a:ext>
          </a:extLst>
        </xdr:cNvPr>
        <xdr:cNvSpPr/>
      </xdr:nvSpPr>
      <xdr:spPr>
        <a:xfrm>
          <a:off x="9588500" y="14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80011</xdr:rowOff>
    </xdr:from>
    <xdr:to>
      <xdr:col>55</xdr:col>
      <xdr:colOff>0</xdr:colOff>
      <xdr:row>86</xdr:row>
      <xdr:rowOff>80772</xdr:rowOff>
    </xdr:to>
    <xdr:cxnSp macro="">
      <xdr:nvCxnSpPr>
        <xdr:cNvPr id="353" name="直線コネクタ 352">
          <a:extLst>
            <a:ext uri="{FF2B5EF4-FFF2-40B4-BE49-F238E27FC236}">
              <a16:creationId xmlns:a16="http://schemas.microsoft.com/office/drawing/2014/main" id="{06349453-2D72-4F0E-BEA2-02EC2EFF756D}"/>
            </a:ext>
          </a:extLst>
        </xdr:cNvPr>
        <xdr:cNvCxnSpPr/>
      </xdr:nvCxnSpPr>
      <xdr:spPr>
        <a:xfrm flipV="1">
          <a:off x="9639300" y="1482471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31114</xdr:rowOff>
    </xdr:from>
    <xdr:to>
      <xdr:col>46</xdr:col>
      <xdr:colOff>38100</xdr:colOff>
      <xdr:row>86</xdr:row>
      <xdr:rowOff>132714</xdr:rowOff>
    </xdr:to>
    <xdr:sp macro="" textlink="">
      <xdr:nvSpPr>
        <xdr:cNvPr id="354" name="楕円 353">
          <a:extLst>
            <a:ext uri="{FF2B5EF4-FFF2-40B4-BE49-F238E27FC236}">
              <a16:creationId xmlns:a16="http://schemas.microsoft.com/office/drawing/2014/main" id="{3D29EFE5-FC96-4B99-9BE6-55C62FAD9BC7}"/>
            </a:ext>
          </a:extLst>
        </xdr:cNvPr>
        <xdr:cNvSpPr/>
      </xdr:nvSpPr>
      <xdr:spPr>
        <a:xfrm>
          <a:off x="8699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80772</xdr:rowOff>
    </xdr:from>
    <xdr:to>
      <xdr:col>50</xdr:col>
      <xdr:colOff>114300</xdr:colOff>
      <xdr:row>86</xdr:row>
      <xdr:rowOff>81914</xdr:rowOff>
    </xdr:to>
    <xdr:cxnSp macro="">
      <xdr:nvCxnSpPr>
        <xdr:cNvPr id="355" name="直線コネクタ 354">
          <a:extLst>
            <a:ext uri="{FF2B5EF4-FFF2-40B4-BE49-F238E27FC236}">
              <a16:creationId xmlns:a16="http://schemas.microsoft.com/office/drawing/2014/main" id="{721B1A46-E326-4871-9558-3F37B3CC874B}"/>
            </a:ext>
          </a:extLst>
        </xdr:cNvPr>
        <xdr:cNvCxnSpPr/>
      </xdr:nvCxnSpPr>
      <xdr:spPr>
        <a:xfrm flipV="1">
          <a:off x="8750300" y="1482547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31496</xdr:rowOff>
    </xdr:from>
    <xdr:to>
      <xdr:col>41</xdr:col>
      <xdr:colOff>101600</xdr:colOff>
      <xdr:row>86</xdr:row>
      <xdr:rowOff>133096</xdr:rowOff>
    </xdr:to>
    <xdr:sp macro="" textlink="">
      <xdr:nvSpPr>
        <xdr:cNvPr id="356" name="楕円 355">
          <a:extLst>
            <a:ext uri="{FF2B5EF4-FFF2-40B4-BE49-F238E27FC236}">
              <a16:creationId xmlns:a16="http://schemas.microsoft.com/office/drawing/2014/main" id="{A3145B9A-CAF0-49B0-8206-C2B042DE5EF6}"/>
            </a:ext>
          </a:extLst>
        </xdr:cNvPr>
        <xdr:cNvSpPr/>
      </xdr:nvSpPr>
      <xdr:spPr>
        <a:xfrm>
          <a:off x="7810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81914</xdr:rowOff>
    </xdr:from>
    <xdr:to>
      <xdr:col>45</xdr:col>
      <xdr:colOff>177800</xdr:colOff>
      <xdr:row>86</xdr:row>
      <xdr:rowOff>82296</xdr:rowOff>
    </xdr:to>
    <xdr:cxnSp macro="">
      <xdr:nvCxnSpPr>
        <xdr:cNvPr id="357" name="直線コネクタ 356">
          <a:extLst>
            <a:ext uri="{FF2B5EF4-FFF2-40B4-BE49-F238E27FC236}">
              <a16:creationId xmlns:a16="http://schemas.microsoft.com/office/drawing/2014/main" id="{BEB3EE63-6CB9-4FD1-BFC5-CEB07D960634}"/>
            </a:ext>
          </a:extLst>
        </xdr:cNvPr>
        <xdr:cNvCxnSpPr/>
      </xdr:nvCxnSpPr>
      <xdr:spPr>
        <a:xfrm flipV="1">
          <a:off x="7861300" y="1482661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31877</xdr:rowOff>
    </xdr:from>
    <xdr:to>
      <xdr:col>36</xdr:col>
      <xdr:colOff>165100</xdr:colOff>
      <xdr:row>86</xdr:row>
      <xdr:rowOff>133477</xdr:rowOff>
    </xdr:to>
    <xdr:sp macro="" textlink="">
      <xdr:nvSpPr>
        <xdr:cNvPr id="358" name="楕円 357">
          <a:extLst>
            <a:ext uri="{FF2B5EF4-FFF2-40B4-BE49-F238E27FC236}">
              <a16:creationId xmlns:a16="http://schemas.microsoft.com/office/drawing/2014/main" id="{275AD66C-D30C-4029-A8BC-21998217F07E}"/>
            </a:ext>
          </a:extLst>
        </xdr:cNvPr>
        <xdr:cNvSpPr/>
      </xdr:nvSpPr>
      <xdr:spPr>
        <a:xfrm>
          <a:off x="6921500" y="14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82296</xdr:rowOff>
    </xdr:from>
    <xdr:to>
      <xdr:col>41</xdr:col>
      <xdr:colOff>50800</xdr:colOff>
      <xdr:row>86</xdr:row>
      <xdr:rowOff>82677</xdr:rowOff>
    </xdr:to>
    <xdr:cxnSp macro="">
      <xdr:nvCxnSpPr>
        <xdr:cNvPr id="359" name="直線コネクタ 358">
          <a:extLst>
            <a:ext uri="{FF2B5EF4-FFF2-40B4-BE49-F238E27FC236}">
              <a16:creationId xmlns:a16="http://schemas.microsoft.com/office/drawing/2014/main" id="{01E5F98A-F388-47C9-913D-124D0EE57901}"/>
            </a:ext>
          </a:extLst>
        </xdr:cNvPr>
        <xdr:cNvCxnSpPr/>
      </xdr:nvCxnSpPr>
      <xdr:spPr>
        <a:xfrm flipV="1">
          <a:off x="6972300" y="1482699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360" name="n_1aveValue【福祉施設】&#10;一人当たり面積">
          <a:extLst>
            <a:ext uri="{FF2B5EF4-FFF2-40B4-BE49-F238E27FC236}">
              <a16:creationId xmlns:a16="http://schemas.microsoft.com/office/drawing/2014/main" id="{3A11FCAD-000D-4306-9F5E-AF5095BA2C57}"/>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61" name="n_2aveValue【福祉施設】&#10;一人当たり面積">
          <a:extLst>
            <a:ext uri="{FF2B5EF4-FFF2-40B4-BE49-F238E27FC236}">
              <a16:creationId xmlns:a16="http://schemas.microsoft.com/office/drawing/2014/main" id="{657E21A8-A44A-4B48-B8AA-5EC6F7D80B91}"/>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362" name="n_3aveValue【福祉施設】&#10;一人当たり面積">
          <a:extLst>
            <a:ext uri="{FF2B5EF4-FFF2-40B4-BE49-F238E27FC236}">
              <a16:creationId xmlns:a16="http://schemas.microsoft.com/office/drawing/2014/main" id="{5626BC5E-9A3C-46D2-A0A9-8429D84770A2}"/>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363" name="n_4aveValue【福祉施設】&#10;一人当たり面積">
          <a:extLst>
            <a:ext uri="{FF2B5EF4-FFF2-40B4-BE49-F238E27FC236}">
              <a16:creationId xmlns:a16="http://schemas.microsoft.com/office/drawing/2014/main" id="{F5E8A83F-45F7-437E-9249-66F6C1B3DD9D}"/>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122699</xdr:rowOff>
    </xdr:from>
    <xdr:ext cx="469744" cy="259045"/>
    <xdr:sp macro="" textlink="">
      <xdr:nvSpPr>
        <xdr:cNvPr id="364" name="n_1mainValue【福祉施設】&#10;一人当たり面積">
          <a:extLst>
            <a:ext uri="{FF2B5EF4-FFF2-40B4-BE49-F238E27FC236}">
              <a16:creationId xmlns:a16="http://schemas.microsoft.com/office/drawing/2014/main" id="{BAC57447-BB2B-4718-B415-FEC20393C7BA}"/>
            </a:ext>
          </a:extLst>
        </xdr:cNvPr>
        <xdr:cNvSpPr txBox="1"/>
      </xdr:nvSpPr>
      <xdr:spPr>
        <a:xfrm>
          <a:off x="9391727" y="1486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123841</xdr:rowOff>
    </xdr:from>
    <xdr:ext cx="469744" cy="259045"/>
    <xdr:sp macro="" textlink="">
      <xdr:nvSpPr>
        <xdr:cNvPr id="365" name="n_2mainValue【福祉施設】&#10;一人当たり面積">
          <a:extLst>
            <a:ext uri="{FF2B5EF4-FFF2-40B4-BE49-F238E27FC236}">
              <a16:creationId xmlns:a16="http://schemas.microsoft.com/office/drawing/2014/main" id="{40281CA6-8C64-459C-87B7-D79EAB8B3667}"/>
            </a:ext>
          </a:extLst>
        </xdr:cNvPr>
        <xdr:cNvSpPr txBox="1"/>
      </xdr:nvSpPr>
      <xdr:spPr>
        <a:xfrm>
          <a:off x="8515427" y="1486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124223</xdr:rowOff>
    </xdr:from>
    <xdr:ext cx="469744" cy="259045"/>
    <xdr:sp macro="" textlink="">
      <xdr:nvSpPr>
        <xdr:cNvPr id="366" name="n_3mainValue【福祉施設】&#10;一人当たり面積">
          <a:extLst>
            <a:ext uri="{FF2B5EF4-FFF2-40B4-BE49-F238E27FC236}">
              <a16:creationId xmlns:a16="http://schemas.microsoft.com/office/drawing/2014/main" id="{52D2C1C5-A910-4F69-ABC9-7C5CD9CD73AE}"/>
            </a:ext>
          </a:extLst>
        </xdr:cNvPr>
        <xdr:cNvSpPr txBox="1"/>
      </xdr:nvSpPr>
      <xdr:spPr>
        <a:xfrm>
          <a:off x="7626427" y="148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124604</xdr:rowOff>
    </xdr:from>
    <xdr:ext cx="469744" cy="259045"/>
    <xdr:sp macro="" textlink="">
      <xdr:nvSpPr>
        <xdr:cNvPr id="367" name="n_4mainValue【福祉施設】&#10;一人当たり面積">
          <a:extLst>
            <a:ext uri="{FF2B5EF4-FFF2-40B4-BE49-F238E27FC236}">
              <a16:creationId xmlns:a16="http://schemas.microsoft.com/office/drawing/2014/main" id="{A0A6C4A3-F2C3-4A94-AE20-C9D7DC3A8DDC}"/>
            </a:ext>
          </a:extLst>
        </xdr:cNvPr>
        <xdr:cNvSpPr txBox="1"/>
      </xdr:nvSpPr>
      <xdr:spPr>
        <a:xfrm>
          <a:off x="6737427" y="1486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B1C24933-D5D6-4409-8D17-5FF54592BD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A7E536D6-C8EB-4DA5-8D29-70EAFF9234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BCDCC221-1652-4EB8-AC55-62EAFE03DAD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FB145822-81AE-434B-B9B8-F96ABE9E36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73B7767B-366F-4E46-B629-6F774C562D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7B628537-D002-41A4-87D0-99743A3D43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436B3B65-C57C-489C-8C5D-8ADCFB12F6C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D6359CD2-EE22-4916-ABB5-73D3F047C26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04535778-8974-4491-A5FF-EEEB18ADAB7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69A961AA-06FB-4152-9B55-33BEC8B6CDE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A407D049-9531-4ADB-AE7D-36F27EBAD2E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9" name="直線コネクタ 378">
          <a:extLst>
            <a:ext uri="{FF2B5EF4-FFF2-40B4-BE49-F238E27FC236}">
              <a16:creationId xmlns:a16="http://schemas.microsoft.com/office/drawing/2014/main" id="{1765DFA3-5678-406F-AEE1-07A0295CFA3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0" name="テキスト ボックス 379">
          <a:extLst>
            <a:ext uri="{FF2B5EF4-FFF2-40B4-BE49-F238E27FC236}">
              <a16:creationId xmlns:a16="http://schemas.microsoft.com/office/drawing/2014/main" id="{950662F6-18E7-4E06-935E-4F5519B4185F}"/>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1" name="直線コネクタ 380">
          <a:extLst>
            <a:ext uri="{FF2B5EF4-FFF2-40B4-BE49-F238E27FC236}">
              <a16:creationId xmlns:a16="http://schemas.microsoft.com/office/drawing/2014/main" id="{7DEEE430-9713-47CF-A269-01E64BF44FD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2" name="テキスト ボックス 381">
          <a:extLst>
            <a:ext uri="{FF2B5EF4-FFF2-40B4-BE49-F238E27FC236}">
              <a16:creationId xmlns:a16="http://schemas.microsoft.com/office/drawing/2014/main" id="{630F4485-514D-4C85-8E63-7FB5EDA5EE1A}"/>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3" name="直線コネクタ 382">
          <a:extLst>
            <a:ext uri="{FF2B5EF4-FFF2-40B4-BE49-F238E27FC236}">
              <a16:creationId xmlns:a16="http://schemas.microsoft.com/office/drawing/2014/main" id="{A99206D2-1410-485A-B968-F587F32A6C5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4" name="テキスト ボックス 383">
          <a:extLst>
            <a:ext uri="{FF2B5EF4-FFF2-40B4-BE49-F238E27FC236}">
              <a16:creationId xmlns:a16="http://schemas.microsoft.com/office/drawing/2014/main" id="{2E32BF10-6756-4322-B296-D7068A081B37}"/>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5" name="直線コネクタ 384">
          <a:extLst>
            <a:ext uri="{FF2B5EF4-FFF2-40B4-BE49-F238E27FC236}">
              <a16:creationId xmlns:a16="http://schemas.microsoft.com/office/drawing/2014/main" id="{0C36746D-7BB1-4E97-A643-978089C30AB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6" name="テキスト ボックス 385">
          <a:extLst>
            <a:ext uri="{FF2B5EF4-FFF2-40B4-BE49-F238E27FC236}">
              <a16:creationId xmlns:a16="http://schemas.microsoft.com/office/drawing/2014/main" id="{9E5219D1-DA68-4B2B-801D-55756DD3C5F5}"/>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3C936646-A9D8-4F03-A1A8-733CDE77F4B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8" name="テキスト ボックス 387">
          <a:extLst>
            <a:ext uri="{FF2B5EF4-FFF2-40B4-BE49-F238E27FC236}">
              <a16:creationId xmlns:a16="http://schemas.microsoft.com/office/drawing/2014/main" id="{5964F37C-2F5E-45C9-A49B-33BB502C5F01}"/>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市民会館】&#10;有形固定資産減価償却率グラフ枠">
          <a:extLst>
            <a:ext uri="{FF2B5EF4-FFF2-40B4-BE49-F238E27FC236}">
              <a16:creationId xmlns:a16="http://schemas.microsoft.com/office/drawing/2014/main" id="{0029E01B-C47D-4943-A108-5ACD75BD39F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90" name="直線コネクタ 389">
          <a:extLst>
            <a:ext uri="{FF2B5EF4-FFF2-40B4-BE49-F238E27FC236}">
              <a16:creationId xmlns:a16="http://schemas.microsoft.com/office/drawing/2014/main" id="{104FC3FB-24E6-418B-BFE5-44A473BD2D80}"/>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1" name="【市民会館】&#10;有形固定資産減価償却率最小値テキスト">
          <a:extLst>
            <a:ext uri="{FF2B5EF4-FFF2-40B4-BE49-F238E27FC236}">
              <a16:creationId xmlns:a16="http://schemas.microsoft.com/office/drawing/2014/main" id="{E47E932C-8EE9-4916-8290-CC616DD4054C}"/>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2" name="直線コネクタ 391">
          <a:extLst>
            <a:ext uri="{FF2B5EF4-FFF2-40B4-BE49-F238E27FC236}">
              <a16:creationId xmlns:a16="http://schemas.microsoft.com/office/drawing/2014/main" id="{6BD8B7D6-03FF-41C8-8F58-2F45A233CF7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93" name="【市民会館】&#10;有形固定資産減価償却率最大値テキスト">
          <a:extLst>
            <a:ext uri="{FF2B5EF4-FFF2-40B4-BE49-F238E27FC236}">
              <a16:creationId xmlns:a16="http://schemas.microsoft.com/office/drawing/2014/main" id="{F2D05F73-7036-4AD6-BBE7-FD89FA91F662}"/>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94" name="直線コネクタ 393">
          <a:extLst>
            <a:ext uri="{FF2B5EF4-FFF2-40B4-BE49-F238E27FC236}">
              <a16:creationId xmlns:a16="http://schemas.microsoft.com/office/drawing/2014/main" id="{272DCD5D-1E7F-43C0-87D5-4FD249FA73A7}"/>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95" name="【市民会館】&#10;有形固定資産減価償却率平均値テキスト">
          <a:extLst>
            <a:ext uri="{FF2B5EF4-FFF2-40B4-BE49-F238E27FC236}">
              <a16:creationId xmlns:a16="http://schemas.microsoft.com/office/drawing/2014/main" id="{EFF4EEB6-359E-412E-8FEF-FB54CB3FD675}"/>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96" name="フローチャート: 判断 395">
          <a:extLst>
            <a:ext uri="{FF2B5EF4-FFF2-40B4-BE49-F238E27FC236}">
              <a16:creationId xmlns:a16="http://schemas.microsoft.com/office/drawing/2014/main" id="{017323A7-3FA4-46DA-9C54-43703C9BE156}"/>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97" name="フローチャート: 判断 396">
          <a:extLst>
            <a:ext uri="{FF2B5EF4-FFF2-40B4-BE49-F238E27FC236}">
              <a16:creationId xmlns:a16="http://schemas.microsoft.com/office/drawing/2014/main" id="{975CC38A-44DC-4B49-9BDD-54095F9C3E8B}"/>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98" name="フローチャート: 判断 397">
          <a:extLst>
            <a:ext uri="{FF2B5EF4-FFF2-40B4-BE49-F238E27FC236}">
              <a16:creationId xmlns:a16="http://schemas.microsoft.com/office/drawing/2014/main" id="{659C1275-37BC-4E49-AB19-81C71467688D}"/>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99" name="フローチャート: 判断 398">
          <a:extLst>
            <a:ext uri="{FF2B5EF4-FFF2-40B4-BE49-F238E27FC236}">
              <a16:creationId xmlns:a16="http://schemas.microsoft.com/office/drawing/2014/main" id="{4A87FC75-3715-47C0-8B7F-A8C4388D7A25}"/>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400" name="フローチャート: 判断 399">
          <a:extLst>
            <a:ext uri="{FF2B5EF4-FFF2-40B4-BE49-F238E27FC236}">
              <a16:creationId xmlns:a16="http://schemas.microsoft.com/office/drawing/2014/main" id="{4D9A5C90-1AA8-44A4-A2AC-2116D8A5C05C}"/>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49AFF828-B2A4-433E-9CA2-FED0A5F9798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694367E0-3485-4E8A-86C6-4092DBE6D4B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E4F4C3B1-C83D-4383-9376-50D20EE07EA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CE941FD-E318-4C5B-B1F3-47342C067CC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A3099618-1E7B-4DD0-880C-6ECEA721B57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109982</xdr:rowOff>
    </xdr:from>
    <xdr:to>
      <xdr:col>24</xdr:col>
      <xdr:colOff>114300</xdr:colOff>
      <xdr:row>103</xdr:row>
      <xdr:rowOff>40132</xdr:rowOff>
    </xdr:to>
    <xdr:sp macro="" textlink="">
      <xdr:nvSpPr>
        <xdr:cNvPr id="406" name="楕円 405">
          <a:extLst>
            <a:ext uri="{FF2B5EF4-FFF2-40B4-BE49-F238E27FC236}">
              <a16:creationId xmlns:a16="http://schemas.microsoft.com/office/drawing/2014/main" id="{9B7A0867-777B-4A22-99EA-95A6FE793564}"/>
            </a:ext>
          </a:extLst>
        </xdr:cNvPr>
        <xdr:cNvSpPr/>
      </xdr:nvSpPr>
      <xdr:spPr>
        <a:xfrm>
          <a:off x="45847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132859</xdr:rowOff>
    </xdr:from>
    <xdr:ext cx="405111" cy="259045"/>
    <xdr:sp macro="" textlink="">
      <xdr:nvSpPr>
        <xdr:cNvPr id="407" name="【市民会館】&#10;有形固定資産減価償却率該当値テキスト">
          <a:extLst>
            <a:ext uri="{FF2B5EF4-FFF2-40B4-BE49-F238E27FC236}">
              <a16:creationId xmlns:a16="http://schemas.microsoft.com/office/drawing/2014/main" id="{AF092363-55EF-4400-9100-8F9D82598070}"/>
            </a:ext>
          </a:extLst>
        </xdr:cNvPr>
        <xdr:cNvSpPr txBox="1"/>
      </xdr:nvSpPr>
      <xdr:spPr>
        <a:xfrm>
          <a:off x="4673600" y="1744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75692</xdr:rowOff>
    </xdr:from>
    <xdr:to>
      <xdr:col>20</xdr:col>
      <xdr:colOff>38100</xdr:colOff>
      <xdr:row>103</xdr:row>
      <xdr:rowOff>5842</xdr:rowOff>
    </xdr:to>
    <xdr:sp macro="" textlink="">
      <xdr:nvSpPr>
        <xdr:cNvPr id="408" name="楕円 407">
          <a:extLst>
            <a:ext uri="{FF2B5EF4-FFF2-40B4-BE49-F238E27FC236}">
              <a16:creationId xmlns:a16="http://schemas.microsoft.com/office/drawing/2014/main" id="{F208E6C8-C18C-43EC-B01F-9F32A5F69BE3}"/>
            </a:ext>
          </a:extLst>
        </xdr:cNvPr>
        <xdr:cNvSpPr/>
      </xdr:nvSpPr>
      <xdr:spPr>
        <a:xfrm>
          <a:off x="3746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126492</xdr:rowOff>
    </xdr:from>
    <xdr:to>
      <xdr:col>24</xdr:col>
      <xdr:colOff>63500</xdr:colOff>
      <xdr:row>102</xdr:row>
      <xdr:rowOff>160782</xdr:rowOff>
    </xdr:to>
    <xdr:cxnSp macro="">
      <xdr:nvCxnSpPr>
        <xdr:cNvPr id="409" name="直線コネクタ 408">
          <a:extLst>
            <a:ext uri="{FF2B5EF4-FFF2-40B4-BE49-F238E27FC236}">
              <a16:creationId xmlns:a16="http://schemas.microsoft.com/office/drawing/2014/main" id="{47E42B71-9A3D-476E-A38D-A41AF697FBDA}"/>
            </a:ext>
          </a:extLst>
        </xdr:cNvPr>
        <xdr:cNvCxnSpPr/>
      </xdr:nvCxnSpPr>
      <xdr:spPr>
        <a:xfrm>
          <a:off x="3797300" y="1761439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36830</xdr:rowOff>
    </xdr:from>
    <xdr:to>
      <xdr:col>15</xdr:col>
      <xdr:colOff>101600</xdr:colOff>
      <xdr:row>102</xdr:row>
      <xdr:rowOff>138430</xdr:rowOff>
    </xdr:to>
    <xdr:sp macro="" textlink="">
      <xdr:nvSpPr>
        <xdr:cNvPr id="410" name="楕円 409">
          <a:extLst>
            <a:ext uri="{FF2B5EF4-FFF2-40B4-BE49-F238E27FC236}">
              <a16:creationId xmlns:a16="http://schemas.microsoft.com/office/drawing/2014/main" id="{A74F2F01-87FA-4B87-AF9C-474C94DA9E70}"/>
            </a:ext>
          </a:extLst>
        </xdr:cNvPr>
        <xdr:cNvSpPr/>
      </xdr:nvSpPr>
      <xdr:spPr>
        <a:xfrm>
          <a:off x="2857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87630</xdr:rowOff>
    </xdr:from>
    <xdr:to>
      <xdr:col>19</xdr:col>
      <xdr:colOff>177800</xdr:colOff>
      <xdr:row>102</xdr:row>
      <xdr:rowOff>126492</xdr:rowOff>
    </xdr:to>
    <xdr:cxnSp macro="">
      <xdr:nvCxnSpPr>
        <xdr:cNvPr id="411" name="直線コネクタ 410">
          <a:extLst>
            <a:ext uri="{FF2B5EF4-FFF2-40B4-BE49-F238E27FC236}">
              <a16:creationId xmlns:a16="http://schemas.microsoft.com/office/drawing/2014/main" id="{1A534E78-1BF4-4945-9729-6D9BCB11AFF7}"/>
            </a:ext>
          </a:extLst>
        </xdr:cNvPr>
        <xdr:cNvCxnSpPr/>
      </xdr:nvCxnSpPr>
      <xdr:spPr>
        <a:xfrm>
          <a:off x="2908300" y="175755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36830</xdr:rowOff>
    </xdr:from>
    <xdr:to>
      <xdr:col>10</xdr:col>
      <xdr:colOff>165100</xdr:colOff>
      <xdr:row>101</xdr:row>
      <xdr:rowOff>138430</xdr:rowOff>
    </xdr:to>
    <xdr:sp macro="" textlink="">
      <xdr:nvSpPr>
        <xdr:cNvPr id="412" name="楕円 411">
          <a:extLst>
            <a:ext uri="{FF2B5EF4-FFF2-40B4-BE49-F238E27FC236}">
              <a16:creationId xmlns:a16="http://schemas.microsoft.com/office/drawing/2014/main" id="{B52A2F67-E069-4AC7-A1E2-67B88F095EBF}"/>
            </a:ext>
          </a:extLst>
        </xdr:cNvPr>
        <xdr:cNvSpPr/>
      </xdr:nvSpPr>
      <xdr:spPr>
        <a:xfrm>
          <a:off x="1968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87630</xdr:rowOff>
    </xdr:from>
    <xdr:to>
      <xdr:col>15</xdr:col>
      <xdr:colOff>50800</xdr:colOff>
      <xdr:row>102</xdr:row>
      <xdr:rowOff>87630</xdr:rowOff>
    </xdr:to>
    <xdr:cxnSp macro="">
      <xdr:nvCxnSpPr>
        <xdr:cNvPr id="413" name="直線コネクタ 412">
          <a:extLst>
            <a:ext uri="{FF2B5EF4-FFF2-40B4-BE49-F238E27FC236}">
              <a16:creationId xmlns:a16="http://schemas.microsoft.com/office/drawing/2014/main" id="{DDDA36FF-6C71-4BD7-A21A-22AB5D8E0822}"/>
            </a:ext>
          </a:extLst>
        </xdr:cNvPr>
        <xdr:cNvCxnSpPr/>
      </xdr:nvCxnSpPr>
      <xdr:spPr>
        <a:xfrm>
          <a:off x="2019300" y="174040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414" name="楕円 413">
          <a:extLst>
            <a:ext uri="{FF2B5EF4-FFF2-40B4-BE49-F238E27FC236}">
              <a16:creationId xmlns:a16="http://schemas.microsoft.com/office/drawing/2014/main" id="{9307F9BE-8979-43A8-BECF-A532D70E0E19}"/>
            </a:ext>
          </a:extLst>
        </xdr:cNvPr>
        <xdr:cNvSpPr/>
      </xdr:nvSpPr>
      <xdr:spPr>
        <a:xfrm>
          <a:off x="107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101</xdr:row>
      <xdr:rowOff>87630</xdr:rowOff>
    </xdr:to>
    <xdr:cxnSp macro="">
      <xdr:nvCxnSpPr>
        <xdr:cNvPr id="415" name="直線コネクタ 414">
          <a:extLst>
            <a:ext uri="{FF2B5EF4-FFF2-40B4-BE49-F238E27FC236}">
              <a16:creationId xmlns:a16="http://schemas.microsoft.com/office/drawing/2014/main" id="{F165D06F-63EA-4A80-AC65-FB770609365D}"/>
            </a:ext>
          </a:extLst>
        </xdr:cNvPr>
        <xdr:cNvCxnSpPr/>
      </xdr:nvCxnSpPr>
      <xdr:spPr>
        <a:xfrm>
          <a:off x="1130300" y="17358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416" name="n_1aveValue【市民会館】&#10;有形固定資産減価償却率">
          <a:extLst>
            <a:ext uri="{FF2B5EF4-FFF2-40B4-BE49-F238E27FC236}">
              <a16:creationId xmlns:a16="http://schemas.microsoft.com/office/drawing/2014/main" id="{F80FAD2C-AE2E-4E56-92DC-860BFA1305F3}"/>
            </a:ext>
          </a:extLst>
        </xdr:cNvPr>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417" name="n_2aveValue【市民会館】&#10;有形固定資産減価償却率">
          <a:extLst>
            <a:ext uri="{FF2B5EF4-FFF2-40B4-BE49-F238E27FC236}">
              <a16:creationId xmlns:a16="http://schemas.microsoft.com/office/drawing/2014/main" id="{5DDA0EE1-CD92-4808-8F6B-F334E4979895}"/>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418" name="n_3aveValue【市民会館】&#10;有形固定資産減価償却率">
          <a:extLst>
            <a:ext uri="{FF2B5EF4-FFF2-40B4-BE49-F238E27FC236}">
              <a16:creationId xmlns:a16="http://schemas.microsoft.com/office/drawing/2014/main" id="{1DC1793A-915A-4669-A767-A36303049B1C}"/>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15257</xdr:rowOff>
    </xdr:from>
    <xdr:ext cx="405111" cy="259045"/>
    <xdr:sp macro="" textlink="">
      <xdr:nvSpPr>
        <xdr:cNvPr id="419" name="n_4aveValue【市民会館】&#10;有形固定資産減価償却率">
          <a:extLst>
            <a:ext uri="{FF2B5EF4-FFF2-40B4-BE49-F238E27FC236}">
              <a16:creationId xmlns:a16="http://schemas.microsoft.com/office/drawing/2014/main" id="{57883EC7-1825-41A4-BA6B-BBC444390149}"/>
            </a:ext>
          </a:extLst>
        </xdr:cNvPr>
        <xdr:cNvSpPr txBox="1"/>
      </xdr:nvSpPr>
      <xdr:spPr>
        <a:xfrm>
          <a:off x="927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22369</xdr:rowOff>
    </xdr:from>
    <xdr:ext cx="405111" cy="259045"/>
    <xdr:sp macro="" textlink="">
      <xdr:nvSpPr>
        <xdr:cNvPr id="420" name="n_1mainValue【市民会館】&#10;有形固定資産減価償却率">
          <a:extLst>
            <a:ext uri="{FF2B5EF4-FFF2-40B4-BE49-F238E27FC236}">
              <a16:creationId xmlns:a16="http://schemas.microsoft.com/office/drawing/2014/main" id="{9B73E397-57B5-4362-AB3A-184BF28995A8}"/>
            </a:ext>
          </a:extLst>
        </xdr:cNvPr>
        <xdr:cNvSpPr txBox="1"/>
      </xdr:nvSpPr>
      <xdr:spPr>
        <a:xfrm>
          <a:off x="35820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129557</xdr:rowOff>
    </xdr:from>
    <xdr:ext cx="405111" cy="259045"/>
    <xdr:sp macro="" textlink="">
      <xdr:nvSpPr>
        <xdr:cNvPr id="421" name="n_2mainValue【市民会館】&#10;有形固定資産減価償却率">
          <a:extLst>
            <a:ext uri="{FF2B5EF4-FFF2-40B4-BE49-F238E27FC236}">
              <a16:creationId xmlns:a16="http://schemas.microsoft.com/office/drawing/2014/main" id="{CC85A41D-6776-484D-BBDE-39F38FAAB499}"/>
            </a:ext>
          </a:extLst>
        </xdr:cNvPr>
        <xdr:cNvSpPr txBox="1"/>
      </xdr:nvSpPr>
      <xdr:spPr>
        <a:xfrm>
          <a:off x="2705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154957</xdr:rowOff>
    </xdr:from>
    <xdr:ext cx="405111" cy="259045"/>
    <xdr:sp macro="" textlink="">
      <xdr:nvSpPr>
        <xdr:cNvPr id="422" name="n_3mainValue【市民会館】&#10;有形固定資産減価償却率">
          <a:extLst>
            <a:ext uri="{FF2B5EF4-FFF2-40B4-BE49-F238E27FC236}">
              <a16:creationId xmlns:a16="http://schemas.microsoft.com/office/drawing/2014/main" id="{9489D38B-CF21-48ED-BF32-B5EE17F9FDE1}"/>
            </a:ext>
          </a:extLst>
        </xdr:cNvPr>
        <xdr:cNvSpPr txBox="1"/>
      </xdr:nvSpPr>
      <xdr:spPr>
        <a:xfrm>
          <a:off x="1816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423" name="n_4mainValue【市民会館】&#10;有形固定資産減価償却率">
          <a:extLst>
            <a:ext uri="{FF2B5EF4-FFF2-40B4-BE49-F238E27FC236}">
              <a16:creationId xmlns:a16="http://schemas.microsoft.com/office/drawing/2014/main" id="{634A98F3-3422-424D-93C9-0F418CCC4CD0}"/>
            </a:ext>
          </a:extLst>
        </xdr:cNvPr>
        <xdr:cNvSpPr txBox="1"/>
      </xdr:nvSpPr>
      <xdr:spPr>
        <a:xfrm>
          <a:off x="927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BC3AF5B3-1303-4BDC-A998-F2CFE70089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a:extLst>
            <a:ext uri="{FF2B5EF4-FFF2-40B4-BE49-F238E27FC236}">
              <a16:creationId xmlns:a16="http://schemas.microsoft.com/office/drawing/2014/main" id="{68B5B391-1F4E-4F0F-93DC-851B87BFA2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a:extLst>
            <a:ext uri="{FF2B5EF4-FFF2-40B4-BE49-F238E27FC236}">
              <a16:creationId xmlns:a16="http://schemas.microsoft.com/office/drawing/2014/main" id="{9EA0FAED-7B6E-4E0A-A458-2C68098EBF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a:extLst>
            <a:ext uri="{FF2B5EF4-FFF2-40B4-BE49-F238E27FC236}">
              <a16:creationId xmlns:a16="http://schemas.microsoft.com/office/drawing/2014/main" id="{5CDAD0AF-92DA-436E-904B-793AF834DB1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a:extLst>
            <a:ext uri="{FF2B5EF4-FFF2-40B4-BE49-F238E27FC236}">
              <a16:creationId xmlns:a16="http://schemas.microsoft.com/office/drawing/2014/main" id="{1A7088F9-0586-46D3-BCD9-6D0BF6C6C2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a:extLst>
            <a:ext uri="{FF2B5EF4-FFF2-40B4-BE49-F238E27FC236}">
              <a16:creationId xmlns:a16="http://schemas.microsoft.com/office/drawing/2014/main" id="{AA7172CC-4BA2-4F8B-AAA0-D2D35F6D8F1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a:extLst>
            <a:ext uri="{FF2B5EF4-FFF2-40B4-BE49-F238E27FC236}">
              <a16:creationId xmlns:a16="http://schemas.microsoft.com/office/drawing/2014/main" id="{8D9FF69E-3D6D-4511-B286-7DD8F6F8B7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53F600AE-76D3-486B-84D0-BE3988CC95C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ED89D84C-C144-45B8-B930-FB5E88B63B8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A8DA7083-6154-4748-99F3-F9CF6CAC46B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4" name="直線コネクタ 433">
          <a:extLst>
            <a:ext uri="{FF2B5EF4-FFF2-40B4-BE49-F238E27FC236}">
              <a16:creationId xmlns:a16="http://schemas.microsoft.com/office/drawing/2014/main" id="{D9C55EB5-3216-41FE-9422-DDC90889D75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5" name="テキスト ボックス 434">
          <a:extLst>
            <a:ext uri="{FF2B5EF4-FFF2-40B4-BE49-F238E27FC236}">
              <a16:creationId xmlns:a16="http://schemas.microsoft.com/office/drawing/2014/main" id="{BB9C31E9-5A25-43F6-A5C3-52E5B939D64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6" name="直線コネクタ 435">
          <a:extLst>
            <a:ext uri="{FF2B5EF4-FFF2-40B4-BE49-F238E27FC236}">
              <a16:creationId xmlns:a16="http://schemas.microsoft.com/office/drawing/2014/main" id="{B841AA7A-979D-4650-BA81-50ABBD2DD70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7" name="テキスト ボックス 436">
          <a:extLst>
            <a:ext uri="{FF2B5EF4-FFF2-40B4-BE49-F238E27FC236}">
              <a16:creationId xmlns:a16="http://schemas.microsoft.com/office/drawing/2014/main" id="{BF7ADBFE-832A-4BD5-BBE4-00B79D21D06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8" name="直線コネクタ 437">
          <a:extLst>
            <a:ext uri="{FF2B5EF4-FFF2-40B4-BE49-F238E27FC236}">
              <a16:creationId xmlns:a16="http://schemas.microsoft.com/office/drawing/2014/main" id="{6554A8EB-A0D6-483E-BC75-DC73072267A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9" name="テキスト ボックス 438">
          <a:extLst>
            <a:ext uri="{FF2B5EF4-FFF2-40B4-BE49-F238E27FC236}">
              <a16:creationId xmlns:a16="http://schemas.microsoft.com/office/drawing/2014/main" id="{5EC2724D-72BF-4B35-9AA7-F155523B9B4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0" name="直線コネクタ 439">
          <a:extLst>
            <a:ext uri="{FF2B5EF4-FFF2-40B4-BE49-F238E27FC236}">
              <a16:creationId xmlns:a16="http://schemas.microsoft.com/office/drawing/2014/main" id="{722751CF-589B-4913-B272-ACF4056D633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1" name="テキスト ボックス 440">
          <a:extLst>
            <a:ext uri="{FF2B5EF4-FFF2-40B4-BE49-F238E27FC236}">
              <a16:creationId xmlns:a16="http://schemas.microsoft.com/office/drawing/2014/main" id="{11535C8C-11C2-4B3F-A362-CF66085C1DDD}"/>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7A2860EC-C144-46A8-8147-DE110ED5B10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542EF412-2BDC-40A1-94AA-802ACB69CDF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B787A87E-798B-4B24-A0AF-8616109741B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445" name="直線コネクタ 444">
          <a:extLst>
            <a:ext uri="{FF2B5EF4-FFF2-40B4-BE49-F238E27FC236}">
              <a16:creationId xmlns:a16="http://schemas.microsoft.com/office/drawing/2014/main" id="{17EDF2A6-3B25-4379-8F9F-F25CBB1ED729}"/>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446" name="【市民会館】&#10;一人当たり面積最小値テキスト">
          <a:extLst>
            <a:ext uri="{FF2B5EF4-FFF2-40B4-BE49-F238E27FC236}">
              <a16:creationId xmlns:a16="http://schemas.microsoft.com/office/drawing/2014/main" id="{89228504-4424-47EF-B3B7-1A16CE580C65}"/>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447" name="直線コネクタ 446">
          <a:extLst>
            <a:ext uri="{FF2B5EF4-FFF2-40B4-BE49-F238E27FC236}">
              <a16:creationId xmlns:a16="http://schemas.microsoft.com/office/drawing/2014/main" id="{4509142A-8B9F-4671-AAA3-FB2BC9A8E65A}"/>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448" name="【市民会館】&#10;一人当たり面積最大値テキスト">
          <a:extLst>
            <a:ext uri="{FF2B5EF4-FFF2-40B4-BE49-F238E27FC236}">
              <a16:creationId xmlns:a16="http://schemas.microsoft.com/office/drawing/2014/main" id="{7CEF4F0F-DB90-4A67-94A8-8057E801DD19}"/>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449" name="直線コネクタ 448">
          <a:extLst>
            <a:ext uri="{FF2B5EF4-FFF2-40B4-BE49-F238E27FC236}">
              <a16:creationId xmlns:a16="http://schemas.microsoft.com/office/drawing/2014/main" id="{62C6646D-6200-4CF1-BE67-AFA6EF8BEE23}"/>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450" name="【市民会館】&#10;一人当たり面積平均値テキスト">
          <a:extLst>
            <a:ext uri="{FF2B5EF4-FFF2-40B4-BE49-F238E27FC236}">
              <a16:creationId xmlns:a16="http://schemas.microsoft.com/office/drawing/2014/main" id="{0946C29D-DE0F-4817-A94A-04C8AE75B4D5}"/>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451" name="フローチャート: 判断 450">
          <a:extLst>
            <a:ext uri="{FF2B5EF4-FFF2-40B4-BE49-F238E27FC236}">
              <a16:creationId xmlns:a16="http://schemas.microsoft.com/office/drawing/2014/main" id="{1C52040C-C6E7-49AC-A311-A6FE6BB6E259}"/>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452" name="フローチャート: 判断 451">
          <a:extLst>
            <a:ext uri="{FF2B5EF4-FFF2-40B4-BE49-F238E27FC236}">
              <a16:creationId xmlns:a16="http://schemas.microsoft.com/office/drawing/2014/main" id="{84AA86A6-3AF2-4772-B270-BEB50A61EC39}"/>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453" name="フローチャート: 判断 452">
          <a:extLst>
            <a:ext uri="{FF2B5EF4-FFF2-40B4-BE49-F238E27FC236}">
              <a16:creationId xmlns:a16="http://schemas.microsoft.com/office/drawing/2014/main" id="{E2211801-DA54-41BF-BF6C-33FE4D29DEA6}"/>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454" name="フローチャート: 判断 453">
          <a:extLst>
            <a:ext uri="{FF2B5EF4-FFF2-40B4-BE49-F238E27FC236}">
              <a16:creationId xmlns:a16="http://schemas.microsoft.com/office/drawing/2014/main" id="{FBF3896D-72ED-407E-99AE-FE5B2FFCA9D5}"/>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455" name="フローチャート: 判断 454">
          <a:extLst>
            <a:ext uri="{FF2B5EF4-FFF2-40B4-BE49-F238E27FC236}">
              <a16:creationId xmlns:a16="http://schemas.microsoft.com/office/drawing/2014/main" id="{7180BBAB-0B84-435A-B950-EA4F6091D051}"/>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6A92BA23-20EE-4809-9A7B-8D1CA87B463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4A866029-C091-4208-9347-CA68A48664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254FB78-235E-42BF-9942-F3614CBC445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94E4BCF3-98A3-4EE6-BE3D-07C66FF90AB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B75D395F-306F-412C-AB34-39858A8FB4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70205</xdr:rowOff>
    </xdr:from>
    <xdr:to>
      <xdr:col>55</xdr:col>
      <xdr:colOff>50800</xdr:colOff>
      <xdr:row>100</xdr:row>
      <xdr:rowOff>355</xdr:rowOff>
    </xdr:to>
    <xdr:sp macro="" textlink="">
      <xdr:nvSpPr>
        <xdr:cNvPr id="461" name="楕円 460">
          <a:extLst>
            <a:ext uri="{FF2B5EF4-FFF2-40B4-BE49-F238E27FC236}">
              <a16:creationId xmlns:a16="http://schemas.microsoft.com/office/drawing/2014/main" id="{7EC6E8B7-0890-4309-92E8-6CF3E0BCD6C8}"/>
            </a:ext>
          </a:extLst>
        </xdr:cNvPr>
        <xdr:cNvSpPr/>
      </xdr:nvSpPr>
      <xdr:spPr>
        <a:xfrm>
          <a:off x="10426700" y="170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23232</xdr:rowOff>
    </xdr:from>
    <xdr:ext cx="469744" cy="259045"/>
    <xdr:sp macro="" textlink="">
      <xdr:nvSpPr>
        <xdr:cNvPr id="462" name="【市民会館】&#10;一人当たり面積該当値テキスト">
          <a:extLst>
            <a:ext uri="{FF2B5EF4-FFF2-40B4-BE49-F238E27FC236}">
              <a16:creationId xmlns:a16="http://schemas.microsoft.com/office/drawing/2014/main" id="{FE4A92DF-6D51-42BB-8235-8062BD17D269}"/>
            </a:ext>
          </a:extLst>
        </xdr:cNvPr>
        <xdr:cNvSpPr txBox="1"/>
      </xdr:nvSpPr>
      <xdr:spPr>
        <a:xfrm>
          <a:off x="10515600" y="1699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99467</xdr:rowOff>
    </xdr:from>
    <xdr:to>
      <xdr:col>50</xdr:col>
      <xdr:colOff>165100</xdr:colOff>
      <xdr:row>100</xdr:row>
      <xdr:rowOff>29617</xdr:rowOff>
    </xdr:to>
    <xdr:sp macro="" textlink="">
      <xdr:nvSpPr>
        <xdr:cNvPr id="463" name="楕円 462">
          <a:extLst>
            <a:ext uri="{FF2B5EF4-FFF2-40B4-BE49-F238E27FC236}">
              <a16:creationId xmlns:a16="http://schemas.microsoft.com/office/drawing/2014/main" id="{CCD002C8-3A3B-457C-B934-3B21B068496B}"/>
            </a:ext>
          </a:extLst>
        </xdr:cNvPr>
        <xdr:cNvSpPr/>
      </xdr:nvSpPr>
      <xdr:spPr>
        <a:xfrm>
          <a:off x="9588500" y="170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121005</xdr:rowOff>
    </xdr:from>
    <xdr:to>
      <xdr:col>55</xdr:col>
      <xdr:colOff>0</xdr:colOff>
      <xdr:row>99</xdr:row>
      <xdr:rowOff>150267</xdr:rowOff>
    </xdr:to>
    <xdr:cxnSp macro="">
      <xdr:nvCxnSpPr>
        <xdr:cNvPr id="464" name="直線コネクタ 463">
          <a:extLst>
            <a:ext uri="{FF2B5EF4-FFF2-40B4-BE49-F238E27FC236}">
              <a16:creationId xmlns:a16="http://schemas.microsoft.com/office/drawing/2014/main" id="{BBDA4506-9BFA-4CD7-93F1-85C57851E633}"/>
            </a:ext>
          </a:extLst>
        </xdr:cNvPr>
        <xdr:cNvCxnSpPr/>
      </xdr:nvCxnSpPr>
      <xdr:spPr>
        <a:xfrm flipV="1">
          <a:off x="9639300" y="17094555"/>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140157</xdr:rowOff>
    </xdr:from>
    <xdr:to>
      <xdr:col>46</xdr:col>
      <xdr:colOff>38100</xdr:colOff>
      <xdr:row>100</xdr:row>
      <xdr:rowOff>70307</xdr:rowOff>
    </xdr:to>
    <xdr:sp macro="" textlink="">
      <xdr:nvSpPr>
        <xdr:cNvPr id="465" name="楕円 464">
          <a:extLst>
            <a:ext uri="{FF2B5EF4-FFF2-40B4-BE49-F238E27FC236}">
              <a16:creationId xmlns:a16="http://schemas.microsoft.com/office/drawing/2014/main" id="{646C00F0-429F-4DB4-BC63-B4EDF31245A2}"/>
            </a:ext>
          </a:extLst>
        </xdr:cNvPr>
        <xdr:cNvSpPr/>
      </xdr:nvSpPr>
      <xdr:spPr>
        <a:xfrm>
          <a:off x="8699500" y="171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150267</xdr:rowOff>
    </xdr:from>
    <xdr:to>
      <xdr:col>50</xdr:col>
      <xdr:colOff>114300</xdr:colOff>
      <xdr:row>100</xdr:row>
      <xdr:rowOff>19507</xdr:rowOff>
    </xdr:to>
    <xdr:cxnSp macro="">
      <xdr:nvCxnSpPr>
        <xdr:cNvPr id="466" name="直線コネクタ 465">
          <a:extLst>
            <a:ext uri="{FF2B5EF4-FFF2-40B4-BE49-F238E27FC236}">
              <a16:creationId xmlns:a16="http://schemas.microsoft.com/office/drawing/2014/main" id="{1C1BC9C4-0999-4C54-8D8D-FC2AC244F2AC}"/>
            </a:ext>
          </a:extLst>
        </xdr:cNvPr>
        <xdr:cNvCxnSpPr/>
      </xdr:nvCxnSpPr>
      <xdr:spPr>
        <a:xfrm flipV="1">
          <a:off x="8750300" y="1712381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138328</xdr:rowOff>
    </xdr:from>
    <xdr:to>
      <xdr:col>41</xdr:col>
      <xdr:colOff>101600</xdr:colOff>
      <xdr:row>105</xdr:row>
      <xdr:rowOff>68478</xdr:rowOff>
    </xdr:to>
    <xdr:sp macro="" textlink="">
      <xdr:nvSpPr>
        <xdr:cNvPr id="467" name="楕円 466">
          <a:extLst>
            <a:ext uri="{FF2B5EF4-FFF2-40B4-BE49-F238E27FC236}">
              <a16:creationId xmlns:a16="http://schemas.microsoft.com/office/drawing/2014/main" id="{1AC6B115-2126-43C5-8E8C-8794776FCDC2}"/>
            </a:ext>
          </a:extLst>
        </xdr:cNvPr>
        <xdr:cNvSpPr/>
      </xdr:nvSpPr>
      <xdr:spPr>
        <a:xfrm>
          <a:off x="7810500" y="179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19507</xdr:rowOff>
    </xdr:from>
    <xdr:to>
      <xdr:col>45</xdr:col>
      <xdr:colOff>177800</xdr:colOff>
      <xdr:row>105</xdr:row>
      <xdr:rowOff>17678</xdr:rowOff>
    </xdr:to>
    <xdr:cxnSp macro="">
      <xdr:nvCxnSpPr>
        <xdr:cNvPr id="468" name="直線コネクタ 467">
          <a:extLst>
            <a:ext uri="{FF2B5EF4-FFF2-40B4-BE49-F238E27FC236}">
              <a16:creationId xmlns:a16="http://schemas.microsoft.com/office/drawing/2014/main" id="{3FD7D656-810C-4338-8ADC-80176D7D9209}"/>
            </a:ext>
          </a:extLst>
        </xdr:cNvPr>
        <xdr:cNvCxnSpPr/>
      </xdr:nvCxnSpPr>
      <xdr:spPr>
        <a:xfrm flipV="1">
          <a:off x="7861300" y="17164507"/>
          <a:ext cx="889000" cy="85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150673</xdr:rowOff>
    </xdr:from>
    <xdr:to>
      <xdr:col>36</xdr:col>
      <xdr:colOff>165100</xdr:colOff>
      <xdr:row>105</xdr:row>
      <xdr:rowOff>80823</xdr:rowOff>
    </xdr:to>
    <xdr:sp macro="" textlink="">
      <xdr:nvSpPr>
        <xdr:cNvPr id="469" name="楕円 468">
          <a:extLst>
            <a:ext uri="{FF2B5EF4-FFF2-40B4-BE49-F238E27FC236}">
              <a16:creationId xmlns:a16="http://schemas.microsoft.com/office/drawing/2014/main" id="{EE76C300-234A-40D4-B9AF-015F2110894B}"/>
            </a:ext>
          </a:extLst>
        </xdr:cNvPr>
        <xdr:cNvSpPr/>
      </xdr:nvSpPr>
      <xdr:spPr>
        <a:xfrm>
          <a:off x="6921500" y="179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17678</xdr:rowOff>
    </xdr:from>
    <xdr:to>
      <xdr:col>41</xdr:col>
      <xdr:colOff>50800</xdr:colOff>
      <xdr:row>105</xdr:row>
      <xdr:rowOff>30023</xdr:rowOff>
    </xdr:to>
    <xdr:cxnSp macro="">
      <xdr:nvCxnSpPr>
        <xdr:cNvPr id="470" name="直線コネクタ 469">
          <a:extLst>
            <a:ext uri="{FF2B5EF4-FFF2-40B4-BE49-F238E27FC236}">
              <a16:creationId xmlns:a16="http://schemas.microsoft.com/office/drawing/2014/main" id="{CAA4D7A5-BDAF-4FDB-858D-EA748D5D8455}"/>
            </a:ext>
          </a:extLst>
        </xdr:cNvPr>
        <xdr:cNvCxnSpPr/>
      </xdr:nvCxnSpPr>
      <xdr:spPr>
        <a:xfrm flipV="1">
          <a:off x="6972300" y="1801992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20744</xdr:rowOff>
    </xdr:from>
    <xdr:ext cx="469744" cy="259045"/>
    <xdr:sp macro="" textlink="">
      <xdr:nvSpPr>
        <xdr:cNvPr id="471" name="n_1aveValue【市民会館】&#10;一人当たり面積">
          <a:extLst>
            <a:ext uri="{FF2B5EF4-FFF2-40B4-BE49-F238E27FC236}">
              <a16:creationId xmlns:a16="http://schemas.microsoft.com/office/drawing/2014/main" id="{F9416B5C-2C0E-41E8-86A1-A375589EA6EA}"/>
            </a:ext>
          </a:extLst>
        </xdr:cNvPr>
        <xdr:cNvSpPr txBox="1"/>
      </xdr:nvSpPr>
      <xdr:spPr>
        <a:xfrm>
          <a:off x="9391727" y="18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39946</xdr:rowOff>
    </xdr:from>
    <xdr:ext cx="469744" cy="259045"/>
    <xdr:sp macro="" textlink="">
      <xdr:nvSpPr>
        <xdr:cNvPr id="472" name="n_2aveValue【市民会館】&#10;一人当たり面積">
          <a:extLst>
            <a:ext uri="{FF2B5EF4-FFF2-40B4-BE49-F238E27FC236}">
              <a16:creationId xmlns:a16="http://schemas.microsoft.com/office/drawing/2014/main" id="{868FE0A1-1A54-4258-B060-B10DFC3AA069}"/>
            </a:ext>
          </a:extLst>
        </xdr:cNvPr>
        <xdr:cNvSpPr txBox="1"/>
      </xdr:nvSpPr>
      <xdr:spPr>
        <a:xfrm>
          <a:off x="8515427" y="1821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473" name="n_3aveValue【市民会館】&#10;一人当たり面積">
          <a:extLst>
            <a:ext uri="{FF2B5EF4-FFF2-40B4-BE49-F238E27FC236}">
              <a16:creationId xmlns:a16="http://schemas.microsoft.com/office/drawing/2014/main" id="{ED2F6FF6-CCAD-4F59-9A1E-313BC70C1ED1}"/>
            </a:ext>
          </a:extLst>
        </xdr:cNvPr>
        <xdr:cNvSpPr txBox="1"/>
      </xdr:nvSpPr>
      <xdr:spPr>
        <a:xfrm>
          <a:off x="7626427" y="18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137329</xdr:rowOff>
    </xdr:from>
    <xdr:ext cx="469744" cy="259045"/>
    <xdr:sp macro="" textlink="">
      <xdr:nvSpPr>
        <xdr:cNvPr id="474" name="n_4aveValue【市民会館】&#10;一人当たり面積">
          <a:extLst>
            <a:ext uri="{FF2B5EF4-FFF2-40B4-BE49-F238E27FC236}">
              <a16:creationId xmlns:a16="http://schemas.microsoft.com/office/drawing/2014/main" id="{14445999-E0EE-46CD-8269-2CE9A084EEBB}"/>
            </a:ext>
          </a:extLst>
        </xdr:cNvPr>
        <xdr:cNvSpPr txBox="1"/>
      </xdr:nvSpPr>
      <xdr:spPr>
        <a:xfrm>
          <a:off x="6737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46144</xdr:rowOff>
    </xdr:from>
    <xdr:ext cx="469744" cy="259045"/>
    <xdr:sp macro="" textlink="">
      <xdr:nvSpPr>
        <xdr:cNvPr id="475" name="n_1mainValue【市民会館】&#10;一人当たり面積">
          <a:extLst>
            <a:ext uri="{FF2B5EF4-FFF2-40B4-BE49-F238E27FC236}">
              <a16:creationId xmlns:a16="http://schemas.microsoft.com/office/drawing/2014/main" id="{38D2E60D-BE89-4988-A6C4-EF865A2C2BB5}"/>
            </a:ext>
          </a:extLst>
        </xdr:cNvPr>
        <xdr:cNvSpPr txBox="1"/>
      </xdr:nvSpPr>
      <xdr:spPr>
        <a:xfrm>
          <a:off x="9391727" y="1684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86834</xdr:rowOff>
    </xdr:from>
    <xdr:ext cx="469744" cy="259045"/>
    <xdr:sp macro="" textlink="">
      <xdr:nvSpPr>
        <xdr:cNvPr id="476" name="n_2mainValue【市民会館】&#10;一人当たり面積">
          <a:extLst>
            <a:ext uri="{FF2B5EF4-FFF2-40B4-BE49-F238E27FC236}">
              <a16:creationId xmlns:a16="http://schemas.microsoft.com/office/drawing/2014/main" id="{285C41F2-3E0E-4C49-B54F-41097341567A}"/>
            </a:ext>
          </a:extLst>
        </xdr:cNvPr>
        <xdr:cNvSpPr txBox="1"/>
      </xdr:nvSpPr>
      <xdr:spPr>
        <a:xfrm>
          <a:off x="8515427" y="1688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85005</xdr:rowOff>
    </xdr:from>
    <xdr:ext cx="469744" cy="259045"/>
    <xdr:sp macro="" textlink="">
      <xdr:nvSpPr>
        <xdr:cNvPr id="477" name="n_3mainValue【市民会館】&#10;一人当たり面積">
          <a:extLst>
            <a:ext uri="{FF2B5EF4-FFF2-40B4-BE49-F238E27FC236}">
              <a16:creationId xmlns:a16="http://schemas.microsoft.com/office/drawing/2014/main" id="{430961F4-7186-43DF-B079-675BE6809D81}"/>
            </a:ext>
          </a:extLst>
        </xdr:cNvPr>
        <xdr:cNvSpPr txBox="1"/>
      </xdr:nvSpPr>
      <xdr:spPr>
        <a:xfrm>
          <a:off x="7626427" y="177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97350</xdr:rowOff>
    </xdr:from>
    <xdr:ext cx="469744" cy="259045"/>
    <xdr:sp macro="" textlink="">
      <xdr:nvSpPr>
        <xdr:cNvPr id="478" name="n_4mainValue【市民会館】&#10;一人当たり面積">
          <a:extLst>
            <a:ext uri="{FF2B5EF4-FFF2-40B4-BE49-F238E27FC236}">
              <a16:creationId xmlns:a16="http://schemas.microsoft.com/office/drawing/2014/main" id="{74C63C67-D37C-4CED-8ED5-33E62DAF5A96}"/>
            </a:ext>
          </a:extLst>
        </xdr:cNvPr>
        <xdr:cNvSpPr txBox="1"/>
      </xdr:nvSpPr>
      <xdr:spPr>
        <a:xfrm>
          <a:off x="6737427" y="1775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E72BA9C0-EFB8-4776-9506-82C821EDB2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a:extLst>
            <a:ext uri="{FF2B5EF4-FFF2-40B4-BE49-F238E27FC236}">
              <a16:creationId xmlns:a16="http://schemas.microsoft.com/office/drawing/2014/main" id="{7D27D609-CC44-4EC3-A0A3-2322C62A72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a:extLst>
            <a:ext uri="{FF2B5EF4-FFF2-40B4-BE49-F238E27FC236}">
              <a16:creationId xmlns:a16="http://schemas.microsoft.com/office/drawing/2014/main" id="{F132E710-5AB5-4382-86C0-A68D8589CC1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a:extLst>
            <a:ext uri="{FF2B5EF4-FFF2-40B4-BE49-F238E27FC236}">
              <a16:creationId xmlns:a16="http://schemas.microsoft.com/office/drawing/2014/main" id="{3C976723-6A54-4612-A309-1C3EBAA7A7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a:extLst>
            <a:ext uri="{FF2B5EF4-FFF2-40B4-BE49-F238E27FC236}">
              <a16:creationId xmlns:a16="http://schemas.microsoft.com/office/drawing/2014/main" id="{3EFB0511-BFE1-4EA5-9A8B-4EC3D134A2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a:extLst>
            <a:ext uri="{FF2B5EF4-FFF2-40B4-BE49-F238E27FC236}">
              <a16:creationId xmlns:a16="http://schemas.microsoft.com/office/drawing/2014/main" id="{E8429B4D-797E-423A-96F4-7C230D4494E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a:extLst>
            <a:ext uri="{FF2B5EF4-FFF2-40B4-BE49-F238E27FC236}">
              <a16:creationId xmlns:a16="http://schemas.microsoft.com/office/drawing/2014/main" id="{2590D1C6-B55F-4B51-8C20-B64482A389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a:extLst>
            <a:ext uri="{FF2B5EF4-FFF2-40B4-BE49-F238E27FC236}">
              <a16:creationId xmlns:a16="http://schemas.microsoft.com/office/drawing/2014/main" id="{3C0D7CDE-863D-4A80-BFDB-2F52153E5CE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a:extLst>
            <a:ext uri="{FF2B5EF4-FFF2-40B4-BE49-F238E27FC236}">
              <a16:creationId xmlns:a16="http://schemas.microsoft.com/office/drawing/2014/main" id="{06969763-EB60-4D96-9E63-B616624455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a:extLst>
            <a:ext uri="{FF2B5EF4-FFF2-40B4-BE49-F238E27FC236}">
              <a16:creationId xmlns:a16="http://schemas.microsoft.com/office/drawing/2014/main" id="{4563D792-80A0-44DA-9996-7B800ACA1B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a:extLst>
            <a:ext uri="{FF2B5EF4-FFF2-40B4-BE49-F238E27FC236}">
              <a16:creationId xmlns:a16="http://schemas.microsoft.com/office/drawing/2014/main" id="{C5EDD3F8-69F9-41A1-B3F9-1294238AD1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0" name="直線コネクタ 489">
          <a:extLst>
            <a:ext uri="{FF2B5EF4-FFF2-40B4-BE49-F238E27FC236}">
              <a16:creationId xmlns:a16="http://schemas.microsoft.com/office/drawing/2014/main" id="{6CC978E7-06A5-4B91-9C9C-8D9E522F9A6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1" name="テキスト ボックス 490">
          <a:extLst>
            <a:ext uri="{FF2B5EF4-FFF2-40B4-BE49-F238E27FC236}">
              <a16:creationId xmlns:a16="http://schemas.microsoft.com/office/drawing/2014/main" id="{7DAC3970-E70C-4BB9-9B79-F7178872B30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2" name="直線コネクタ 491">
          <a:extLst>
            <a:ext uri="{FF2B5EF4-FFF2-40B4-BE49-F238E27FC236}">
              <a16:creationId xmlns:a16="http://schemas.microsoft.com/office/drawing/2014/main" id="{AC91E28A-BD57-4AAE-A342-4B4284E13CA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3" name="テキスト ボックス 492">
          <a:extLst>
            <a:ext uri="{FF2B5EF4-FFF2-40B4-BE49-F238E27FC236}">
              <a16:creationId xmlns:a16="http://schemas.microsoft.com/office/drawing/2014/main" id="{B8C832A1-8569-4550-B178-331302F4675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4" name="直線コネクタ 493">
          <a:extLst>
            <a:ext uri="{FF2B5EF4-FFF2-40B4-BE49-F238E27FC236}">
              <a16:creationId xmlns:a16="http://schemas.microsoft.com/office/drawing/2014/main" id="{8151AE65-EBCC-4A25-8B2F-B1C249B6AB2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5" name="テキスト ボックス 494">
          <a:extLst>
            <a:ext uri="{FF2B5EF4-FFF2-40B4-BE49-F238E27FC236}">
              <a16:creationId xmlns:a16="http://schemas.microsoft.com/office/drawing/2014/main" id="{30E91DC7-F1AE-4CB4-9165-62EE9A672E2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6" name="直線コネクタ 495">
          <a:extLst>
            <a:ext uri="{FF2B5EF4-FFF2-40B4-BE49-F238E27FC236}">
              <a16:creationId xmlns:a16="http://schemas.microsoft.com/office/drawing/2014/main" id="{397D5781-04B8-4857-8DE1-FA5327C1FD5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7" name="テキスト ボックス 496">
          <a:extLst>
            <a:ext uri="{FF2B5EF4-FFF2-40B4-BE49-F238E27FC236}">
              <a16:creationId xmlns:a16="http://schemas.microsoft.com/office/drawing/2014/main" id="{7B3BE2E7-BC81-4F92-BACE-DBB3400EC25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8" name="直線コネクタ 497">
          <a:extLst>
            <a:ext uri="{FF2B5EF4-FFF2-40B4-BE49-F238E27FC236}">
              <a16:creationId xmlns:a16="http://schemas.microsoft.com/office/drawing/2014/main" id="{099ECAE2-9179-431A-95B7-70292C48E7D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9" name="テキスト ボックス 498">
          <a:extLst>
            <a:ext uri="{FF2B5EF4-FFF2-40B4-BE49-F238E27FC236}">
              <a16:creationId xmlns:a16="http://schemas.microsoft.com/office/drawing/2014/main" id="{6E7AF45A-21CC-4A0E-B81E-74BAAB4CF2F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0" name="直線コネクタ 499">
          <a:extLst>
            <a:ext uri="{FF2B5EF4-FFF2-40B4-BE49-F238E27FC236}">
              <a16:creationId xmlns:a16="http://schemas.microsoft.com/office/drawing/2014/main" id="{A0DA670F-5D77-4120-8BD6-6E138C8D7A2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1" name="テキスト ボックス 500">
          <a:extLst>
            <a:ext uri="{FF2B5EF4-FFF2-40B4-BE49-F238E27FC236}">
              <a16:creationId xmlns:a16="http://schemas.microsoft.com/office/drawing/2014/main" id="{42567A63-F3F7-4FF0-8DE1-5C90D369BC5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904E0685-9C80-440B-992F-B56A4A4E983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一般廃棄物処理施設】&#10;有形固定資産減価償却率グラフ枠">
          <a:extLst>
            <a:ext uri="{FF2B5EF4-FFF2-40B4-BE49-F238E27FC236}">
              <a16:creationId xmlns:a16="http://schemas.microsoft.com/office/drawing/2014/main" id="{E7F91F60-A524-4C03-A546-0B9ABF02B03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504" name="直線コネクタ 503">
          <a:extLst>
            <a:ext uri="{FF2B5EF4-FFF2-40B4-BE49-F238E27FC236}">
              <a16:creationId xmlns:a16="http://schemas.microsoft.com/office/drawing/2014/main" id="{35281B1A-6184-4282-BF86-0EB682F443BC}"/>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5" name="【一般廃棄物処理施設】&#10;有形固定資産減価償却率最小値テキスト">
          <a:extLst>
            <a:ext uri="{FF2B5EF4-FFF2-40B4-BE49-F238E27FC236}">
              <a16:creationId xmlns:a16="http://schemas.microsoft.com/office/drawing/2014/main" id="{B9289190-D721-4892-8442-4769719DD6D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6" name="直線コネクタ 505">
          <a:extLst>
            <a:ext uri="{FF2B5EF4-FFF2-40B4-BE49-F238E27FC236}">
              <a16:creationId xmlns:a16="http://schemas.microsoft.com/office/drawing/2014/main" id="{6C0DC146-055C-469C-8FF7-7D31790F9BB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507" name="【一般廃棄物処理施設】&#10;有形固定資産減価償却率最大値テキスト">
          <a:extLst>
            <a:ext uri="{FF2B5EF4-FFF2-40B4-BE49-F238E27FC236}">
              <a16:creationId xmlns:a16="http://schemas.microsoft.com/office/drawing/2014/main" id="{6658A79A-2873-4F72-BE38-2D2DEAE30D0E}"/>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508" name="直線コネクタ 507">
          <a:extLst>
            <a:ext uri="{FF2B5EF4-FFF2-40B4-BE49-F238E27FC236}">
              <a16:creationId xmlns:a16="http://schemas.microsoft.com/office/drawing/2014/main" id="{51A21EE3-4017-4792-ADE1-E16935F68998}"/>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509" name="【一般廃棄物処理施設】&#10;有形固定資産減価償却率平均値テキスト">
          <a:extLst>
            <a:ext uri="{FF2B5EF4-FFF2-40B4-BE49-F238E27FC236}">
              <a16:creationId xmlns:a16="http://schemas.microsoft.com/office/drawing/2014/main" id="{A1BBC94A-599A-4E30-9F3B-9AC37C2F8A09}"/>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510" name="フローチャート: 判断 509">
          <a:extLst>
            <a:ext uri="{FF2B5EF4-FFF2-40B4-BE49-F238E27FC236}">
              <a16:creationId xmlns:a16="http://schemas.microsoft.com/office/drawing/2014/main" id="{4EA61AFA-4491-409C-8A41-42D1A540A2B4}"/>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511" name="フローチャート: 判断 510">
          <a:extLst>
            <a:ext uri="{FF2B5EF4-FFF2-40B4-BE49-F238E27FC236}">
              <a16:creationId xmlns:a16="http://schemas.microsoft.com/office/drawing/2014/main" id="{E445B64D-7993-47C1-8D0B-4DE489F2D8F6}"/>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512" name="フローチャート: 判断 511">
          <a:extLst>
            <a:ext uri="{FF2B5EF4-FFF2-40B4-BE49-F238E27FC236}">
              <a16:creationId xmlns:a16="http://schemas.microsoft.com/office/drawing/2014/main" id="{FF121141-995D-47B0-B696-EFDBE07FFD7C}"/>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513" name="フローチャート: 判断 512">
          <a:extLst>
            <a:ext uri="{FF2B5EF4-FFF2-40B4-BE49-F238E27FC236}">
              <a16:creationId xmlns:a16="http://schemas.microsoft.com/office/drawing/2014/main" id="{0225C8C4-6A50-4086-9E39-53540823DFE9}"/>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514" name="フローチャート: 判断 513">
          <a:extLst>
            <a:ext uri="{FF2B5EF4-FFF2-40B4-BE49-F238E27FC236}">
              <a16:creationId xmlns:a16="http://schemas.microsoft.com/office/drawing/2014/main" id="{B9D93EF6-50C7-4B9B-9585-C0148B7DBDD7}"/>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DA1454F8-F712-4576-AA85-E493AF372A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CFB53332-9E96-4F4A-B62E-C335D3C14C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1004E819-C565-45D7-A687-521070C0BE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302959B8-A60B-466C-969A-2F9D32765F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5149A40C-44EF-4913-8600-0DCCD26AB8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66222</xdr:rowOff>
    </xdr:from>
    <xdr:to>
      <xdr:col>85</xdr:col>
      <xdr:colOff>177800</xdr:colOff>
      <xdr:row>36</xdr:row>
      <xdr:rowOff>167822</xdr:rowOff>
    </xdr:to>
    <xdr:sp macro="" textlink="">
      <xdr:nvSpPr>
        <xdr:cNvPr id="520" name="楕円 519">
          <a:extLst>
            <a:ext uri="{FF2B5EF4-FFF2-40B4-BE49-F238E27FC236}">
              <a16:creationId xmlns:a16="http://schemas.microsoft.com/office/drawing/2014/main" id="{77696F31-C979-4C3A-B214-467C384B97D6}"/>
            </a:ext>
          </a:extLst>
        </xdr:cNvPr>
        <xdr:cNvSpPr/>
      </xdr:nvSpPr>
      <xdr:spPr>
        <a:xfrm>
          <a:off x="162687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89099</xdr:rowOff>
    </xdr:from>
    <xdr:ext cx="405111" cy="259045"/>
    <xdr:sp macro="" textlink="">
      <xdr:nvSpPr>
        <xdr:cNvPr id="521" name="【一般廃棄物処理施設】&#10;有形固定資産減価償却率該当値テキスト">
          <a:extLst>
            <a:ext uri="{FF2B5EF4-FFF2-40B4-BE49-F238E27FC236}">
              <a16:creationId xmlns:a16="http://schemas.microsoft.com/office/drawing/2014/main" id="{2E12977A-6FFD-4418-A111-73C9121C5B40}"/>
            </a:ext>
          </a:extLst>
        </xdr:cNvPr>
        <xdr:cNvSpPr txBox="1"/>
      </xdr:nvSpPr>
      <xdr:spPr>
        <a:xfrm>
          <a:off x="16357600"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156028</xdr:rowOff>
    </xdr:from>
    <xdr:to>
      <xdr:col>81</xdr:col>
      <xdr:colOff>101600</xdr:colOff>
      <xdr:row>37</xdr:row>
      <xdr:rowOff>86178</xdr:rowOff>
    </xdr:to>
    <xdr:sp macro="" textlink="">
      <xdr:nvSpPr>
        <xdr:cNvPr id="522" name="楕円 521">
          <a:extLst>
            <a:ext uri="{FF2B5EF4-FFF2-40B4-BE49-F238E27FC236}">
              <a16:creationId xmlns:a16="http://schemas.microsoft.com/office/drawing/2014/main" id="{39D60163-15E6-4D63-864E-80EBC355D62E}"/>
            </a:ext>
          </a:extLst>
        </xdr:cNvPr>
        <xdr:cNvSpPr/>
      </xdr:nvSpPr>
      <xdr:spPr>
        <a:xfrm>
          <a:off x="15430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117022</xdr:rowOff>
    </xdr:from>
    <xdr:to>
      <xdr:col>85</xdr:col>
      <xdr:colOff>127000</xdr:colOff>
      <xdr:row>37</xdr:row>
      <xdr:rowOff>35378</xdr:rowOff>
    </xdr:to>
    <xdr:cxnSp macro="">
      <xdr:nvCxnSpPr>
        <xdr:cNvPr id="523" name="直線コネクタ 522">
          <a:extLst>
            <a:ext uri="{FF2B5EF4-FFF2-40B4-BE49-F238E27FC236}">
              <a16:creationId xmlns:a16="http://schemas.microsoft.com/office/drawing/2014/main" id="{2DAAA4D8-938E-404D-9523-BC6814266ADA}"/>
            </a:ext>
          </a:extLst>
        </xdr:cNvPr>
        <xdr:cNvCxnSpPr/>
      </xdr:nvCxnSpPr>
      <xdr:spPr>
        <a:xfrm flipV="1">
          <a:off x="15481300" y="6289222"/>
          <a:ext cx="838200" cy="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4" name="楕円 523">
          <a:extLst>
            <a:ext uri="{FF2B5EF4-FFF2-40B4-BE49-F238E27FC236}">
              <a16:creationId xmlns:a16="http://schemas.microsoft.com/office/drawing/2014/main" id="{AA863423-D3C2-4FEF-AFC5-61F198929E14}"/>
            </a:ext>
          </a:extLst>
        </xdr:cNvPr>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35378</xdr:rowOff>
    </xdr:from>
    <xdr:to>
      <xdr:col>81</xdr:col>
      <xdr:colOff>50800</xdr:colOff>
      <xdr:row>38</xdr:row>
      <xdr:rowOff>41910</xdr:rowOff>
    </xdr:to>
    <xdr:cxnSp macro="">
      <xdr:nvCxnSpPr>
        <xdr:cNvPr id="525" name="直線コネクタ 524">
          <a:extLst>
            <a:ext uri="{FF2B5EF4-FFF2-40B4-BE49-F238E27FC236}">
              <a16:creationId xmlns:a16="http://schemas.microsoft.com/office/drawing/2014/main" id="{EA29A342-7AFE-4DF3-AC17-AE05B4D19886}"/>
            </a:ext>
          </a:extLst>
        </xdr:cNvPr>
        <xdr:cNvCxnSpPr/>
      </xdr:nvCxnSpPr>
      <xdr:spPr>
        <a:xfrm flipV="1">
          <a:off x="14592300" y="6379028"/>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97246</xdr:rowOff>
    </xdr:from>
    <xdr:to>
      <xdr:col>72</xdr:col>
      <xdr:colOff>38100</xdr:colOff>
      <xdr:row>39</xdr:row>
      <xdr:rowOff>27396</xdr:rowOff>
    </xdr:to>
    <xdr:sp macro="" textlink="">
      <xdr:nvSpPr>
        <xdr:cNvPr id="526" name="楕円 525">
          <a:extLst>
            <a:ext uri="{FF2B5EF4-FFF2-40B4-BE49-F238E27FC236}">
              <a16:creationId xmlns:a16="http://schemas.microsoft.com/office/drawing/2014/main" id="{6BA97AA6-A388-495B-A6AB-5A285FC14C30}"/>
            </a:ext>
          </a:extLst>
        </xdr:cNvPr>
        <xdr:cNvSpPr/>
      </xdr:nvSpPr>
      <xdr:spPr>
        <a:xfrm>
          <a:off x="13652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148046</xdr:rowOff>
    </xdr:to>
    <xdr:cxnSp macro="">
      <xdr:nvCxnSpPr>
        <xdr:cNvPr id="527" name="直線コネクタ 526">
          <a:extLst>
            <a:ext uri="{FF2B5EF4-FFF2-40B4-BE49-F238E27FC236}">
              <a16:creationId xmlns:a16="http://schemas.microsoft.com/office/drawing/2014/main" id="{7921D623-53A0-4BC4-BC3C-91FA371474D2}"/>
            </a:ext>
          </a:extLst>
        </xdr:cNvPr>
        <xdr:cNvCxnSpPr/>
      </xdr:nvCxnSpPr>
      <xdr:spPr>
        <a:xfrm flipV="1">
          <a:off x="13703300" y="655701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61323</xdr:rowOff>
    </xdr:from>
    <xdr:to>
      <xdr:col>67</xdr:col>
      <xdr:colOff>101600</xdr:colOff>
      <xdr:row>38</xdr:row>
      <xdr:rowOff>162923</xdr:rowOff>
    </xdr:to>
    <xdr:sp macro="" textlink="">
      <xdr:nvSpPr>
        <xdr:cNvPr id="528" name="楕円 527">
          <a:extLst>
            <a:ext uri="{FF2B5EF4-FFF2-40B4-BE49-F238E27FC236}">
              <a16:creationId xmlns:a16="http://schemas.microsoft.com/office/drawing/2014/main" id="{A95B23D5-F5BA-4D4F-9BE7-A6EB62702460}"/>
            </a:ext>
          </a:extLst>
        </xdr:cNvPr>
        <xdr:cNvSpPr/>
      </xdr:nvSpPr>
      <xdr:spPr>
        <a:xfrm>
          <a:off x="12763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112123</xdr:rowOff>
    </xdr:from>
    <xdr:to>
      <xdr:col>71</xdr:col>
      <xdr:colOff>177800</xdr:colOff>
      <xdr:row>38</xdr:row>
      <xdr:rowOff>148046</xdr:rowOff>
    </xdr:to>
    <xdr:cxnSp macro="">
      <xdr:nvCxnSpPr>
        <xdr:cNvPr id="529" name="直線コネクタ 528">
          <a:extLst>
            <a:ext uri="{FF2B5EF4-FFF2-40B4-BE49-F238E27FC236}">
              <a16:creationId xmlns:a16="http://schemas.microsoft.com/office/drawing/2014/main" id="{D84F1D22-CC91-4AFF-ADAE-C8056706649E}"/>
            </a:ext>
          </a:extLst>
        </xdr:cNvPr>
        <xdr:cNvCxnSpPr/>
      </xdr:nvCxnSpPr>
      <xdr:spPr>
        <a:xfrm>
          <a:off x="12814300" y="66272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530" name="n_1aveValue【一般廃棄物処理施設】&#10;有形固定資産減価償却率">
          <a:extLst>
            <a:ext uri="{FF2B5EF4-FFF2-40B4-BE49-F238E27FC236}">
              <a16:creationId xmlns:a16="http://schemas.microsoft.com/office/drawing/2014/main" id="{EFA4FA40-60F9-421A-9351-32BE5D1A5084}"/>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531" name="n_2aveValue【一般廃棄物処理施設】&#10;有形固定資産減価償却率">
          <a:extLst>
            <a:ext uri="{FF2B5EF4-FFF2-40B4-BE49-F238E27FC236}">
              <a16:creationId xmlns:a16="http://schemas.microsoft.com/office/drawing/2014/main" id="{E74088CD-CC78-47F5-B9ED-5A815BCFCAEA}"/>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532" name="n_3aveValue【一般廃棄物処理施設】&#10;有形固定資産減価償却率">
          <a:extLst>
            <a:ext uri="{FF2B5EF4-FFF2-40B4-BE49-F238E27FC236}">
              <a16:creationId xmlns:a16="http://schemas.microsoft.com/office/drawing/2014/main" id="{2D3623C3-AAAA-4361-9116-5866D8FBAC1D}"/>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533" name="n_4aveValue【一般廃棄物処理施設】&#10;有形固定資産減価償却率">
          <a:extLst>
            <a:ext uri="{FF2B5EF4-FFF2-40B4-BE49-F238E27FC236}">
              <a16:creationId xmlns:a16="http://schemas.microsoft.com/office/drawing/2014/main" id="{C29EA188-F9F8-4FD8-8FFF-6AD4EE03BAFF}"/>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102705</xdr:rowOff>
    </xdr:from>
    <xdr:ext cx="405111" cy="259045"/>
    <xdr:sp macro="" textlink="">
      <xdr:nvSpPr>
        <xdr:cNvPr id="534" name="n_1mainValue【一般廃棄物処理施設】&#10;有形固定資産減価償却率">
          <a:extLst>
            <a:ext uri="{FF2B5EF4-FFF2-40B4-BE49-F238E27FC236}">
              <a16:creationId xmlns:a16="http://schemas.microsoft.com/office/drawing/2014/main" id="{5E736824-0A9F-4183-A55C-2F698BDB1AC5}"/>
            </a:ext>
          </a:extLst>
        </xdr:cNvPr>
        <xdr:cNvSpPr txBox="1"/>
      </xdr:nvSpPr>
      <xdr:spPr>
        <a:xfrm>
          <a:off x="15266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535" name="n_2mainValue【一般廃棄物処理施設】&#10;有形固定資産減価償却率">
          <a:extLst>
            <a:ext uri="{FF2B5EF4-FFF2-40B4-BE49-F238E27FC236}">
              <a16:creationId xmlns:a16="http://schemas.microsoft.com/office/drawing/2014/main" id="{0858FC51-C2E5-4D5C-8949-A92A32ED74D8}"/>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18523</xdr:rowOff>
    </xdr:from>
    <xdr:ext cx="405111" cy="259045"/>
    <xdr:sp macro="" textlink="">
      <xdr:nvSpPr>
        <xdr:cNvPr id="536" name="n_3mainValue【一般廃棄物処理施設】&#10;有形固定資産減価償却率">
          <a:extLst>
            <a:ext uri="{FF2B5EF4-FFF2-40B4-BE49-F238E27FC236}">
              <a16:creationId xmlns:a16="http://schemas.microsoft.com/office/drawing/2014/main" id="{1587FD5D-B694-4525-9148-C163DD6FD2ED}"/>
            </a:ext>
          </a:extLst>
        </xdr:cNvPr>
        <xdr:cNvSpPr txBox="1"/>
      </xdr:nvSpPr>
      <xdr:spPr>
        <a:xfrm>
          <a:off x="13500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37" name="n_4mainValue【一般廃棄物処理施設】&#10;有形固定資産減価償却率">
          <a:extLst>
            <a:ext uri="{FF2B5EF4-FFF2-40B4-BE49-F238E27FC236}">
              <a16:creationId xmlns:a16="http://schemas.microsoft.com/office/drawing/2014/main" id="{EDBEFF38-1EDC-43CE-A2C2-82E6577EAA23}"/>
            </a:ext>
          </a:extLst>
        </xdr:cNvPr>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8" name="正方形/長方形 537">
          <a:extLst>
            <a:ext uri="{FF2B5EF4-FFF2-40B4-BE49-F238E27FC236}">
              <a16:creationId xmlns:a16="http://schemas.microsoft.com/office/drawing/2014/main" id="{4D7BA4AF-8871-440C-ADD6-165CA14FB9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9" name="正方形/長方形 538">
          <a:extLst>
            <a:ext uri="{FF2B5EF4-FFF2-40B4-BE49-F238E27FC236}">
              <a16:creationId xmlns:a16="http://schemas.microsoft.com/office/drawing/2014/main" id="{050BA717-464B-412E-867D-9012FFE12B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0" name="正方形/長方形 539">
          <a:extLst>
            <a:ext uri="{FF2B5EF4-FFF2-40B4-BE49-F238E27FC236}">
              <a16:creationId xmlns:a16="http://schemas.microsoft.com/office/drawing/2014/main" id="{984BEE1D-FFD3-40FC-812A-AB1E323E4B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1" name="正方形/長方形 540">
          <a:extLst>
            <a:ext uri="{FF2B5EF4-FFF2-40B4-BE49-F238E27FC236}">
              <a16:creationId xmlns:a16="http://schemas.microsoft.com/office/drawing/2014/main" id="{1CB5562D-23EF-4794-BADD-1338A366D9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2" name="正方形/長方形 541">
          <a:extLst>
            <a:ext uri="{FF2B5EF4-FFF2-40B4-BE49-F238E27FC236}">
              <a16:creationId xmlns:a16="http://schemas.microsoft.com/office/drawing/2014/main" id="{B20D0927-652F-4F44-8404-F3ED5193E7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3" name="正方形/長方形 542">
          <a:extLst>
            <a:ext uri="{FF2B5EF4-FFF2-40B4-BE49-F238E27FC236}">
              <a16:creationId xmlns:a16="http://schemas.microsoft.com/office/drawing/2014/main" id="{0E26847B-07E6-4596-B823-DEBE8F363C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4" name="正方形/長方形 543">
          <a:extLst>
            <a:ext uri="{FF2B5EF4-FFF2-40B4-BE49-F238E27FC236}">
              <a16:creationId xmlns:a16="http://schemas.microsoft.com/office/drawing/2014/main" id="{21975909-C79A-4B37-992F-D4F89857973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5" name="正方形/長方形 544">
          <a:extLst>
            <a:ext uri="{FF2B5EF4-FFF2-40B4-BE49-F238E27FC236}">
              <a16:creationId xmlns:a16="http://schemas.microsoft.com/office/drawing/2014/main" id="{1C9FDED0-1FA8-4C91-8042-7B62A2833B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6" name="テキスト ボックス 545">
          <a:extLst>
            <a:ext uri="{FF2B5EF4-FFF2-40B4-BE49-F238E27FC236}">
              <a16:creationId xmlns:a16="http://schemas.microsoft.com/office/drawing/2014/main" id="{1FD4B4CE-9FBD-433C-9E73-2916531488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7" name="直線コネクタ 546">
          <a:extLst>
            <a:ext uri="{FF2B5EF4-FFF2-40B4-BE49-F238E27FC236}">
              <a16:creationId xmlns:a16="http://schemas.microsoft.com/office/drawing/2014/main" id="{9793F960-30D2-48EF-9595-DEC0FD8404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8" name="直線コネクタ 547">
          <a:extLst>
            <a:ext uri="{FF2B5EF4-FFF2-40B4-BE49-F238E27FC236}">
              <a16:creationId xmlns:a16="http://schemas.microsoft.com/office/drawing/2014/main" id="{0B1C759E-5826-4935-A8D5-DC7CE3D82F6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9" name="テキスト ボックス 548">
          <a:extLst>
            <a:ext uri="{FF2B5EF4-FFF2-40B4-BE49-F238E27FC236}">
              <a16:creationId xmlns:a16="http://schemas.microsoft.com/office/drawing/2014/main" id="{8B9EA149-1C38-484A-B29D-5251D60EED4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0" name="直線コネクタ 549">
          <a:extLst>
            <a:ext uri="{FF2B5EF4-FFF2-40B4-BE49-F238E27FC236}">
              <a16:creationId xmlns:a16="http://schemas.microsoft.com/office/drawing/2014/main" id="{60552D6E-C112-4735-995E-E80DFE68F49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1" name="テキスト ボックス 550">
          <a:extLst>
            <a:ext uri="{FF2B5EF4-FFF2-40B4-BE49-F238E27FC236}">
              <a16:creationId xmlns:a16="http://schemas.microsoft.com/office/drawing/2014/main" id="{0F8C59E3-7F28-4783-AF83-0FC59D645D0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2" name="直線コネクタ 551">
          <a:extLst>
            <a:ext uri="{FF2B5EF4-FFF2-40B4-BE49-F238E27FC236}">
              <a16:creationId xmlns:a16="http://schemas.microsoft.com/office/drawing/2014/main" id="{17206C79-F900-40D9-BE09-6DC6DADB002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3" name="テキスト ボックス 552">
          <a:extLst>
            <a:ext uri="{FF2B5EF4-FFF2-40B4-BE49-F238E27FC236}">
              <a16:creationId xmlns:a16="http://schemas.microsoft.com/office/drawing/2014/main" id="{8A7B89D5-C965-4797-B4DB-85E74697F13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4" name="直線コネクタ 553">
          <a:extLst>
            <a:ext uri="{FF2B5EF4-FFF2-40B4-BE49-F238E27FC236}">
              <a16:creationId xmlns:a16="http://schemas.microsoft.com/office/drawing/2014/main" id="{B31EE248-7A23-46A5-8130-D4FE6702845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5" name="テキスト ボックス 554">
          <a:extLst>
            <a:ext uri="{FF2B5EF4-FFF2-40B4-BE49-F238E27FC236}">
              <a16:creationId xmlns:a16="http://schemas.microsoft.com/office/drawing/2014/main" id="{4EDB6ED7-8E92-4543-8257-280087EE3C4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6" name="直線コネクタ 555">
          <a:extLst>
            <a:ext uri="{FF2B5EF4-FFF2-40B4-BE49-F238E27FC236}">
              <a16:creationId xmlns:a16="http://schemas.microsoft.com/office/drawing/2014/main" id="{A8CDAD6B-FC0B-4BD0-B6EB-E2F841E1440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57" name="テキスト ボックス 556">
          <a:extLst>
            <a:ext uri="{FF2B5EF4-FFF2-40B4-BE49-F238E27FC236}">
              <a16:creationId xmlns:a16="http://schemas.microsoft.com/office/drawing/2014/main" id="{2A6BC1D8-7B23-43EE-8B0E-DFA0914701D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8" name="直線コネクタ 557">
          <a:extLst>
            <a:ext uri="{FF2B5EF4-FFF2-40B4-BE49-F238E27FC236}">
              <a16:creationId xmlns:a16="http://schemas.microsoft.com/office/drawing/2014/main" id="{520A9D9C-60D2-458B-AC32-FF5AA785258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59" name="テキスト ボックス 558">
          <a:extLst>
            <a:ext uri="{FF2B5EF4-FFF2-40B4-BE49-F238E27FC236}">
              <a16:creationId xmlns:a16="http://schemas.microsoft.com/office/drawing/2014/main" id="{34C6FB4D-BFD4-4C7B-A6D5-6E0505FF004C}"/>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70F14F62-4189-4B2D-9A94-1B201D7954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1" name="テキスト ボックス 560">
          <a:extLst>
            <a:ext uri="{FF2B5EF4-FFF2-40B4-BE49-F238E27FC236}">
              <a16:creationId xmlns:a16="http://schemas.microsoft.com/office/drawing/2014/main" id="{BEC0D21D-2F76-4980-9C95-95E5F125FB1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id="{AC7AAC4F-BDAE-4306-8BCD-873F1A8BD2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563" name="直線コネクタ 562">
          <a:extLst>
            <a:ext uri="{FF2B5EF4-FFF2-40B4-BE49-F238E27FC236}">
              <a16:creationId xmlns:a16="http://schemas.microsoft.com/office/drawing/2014/main" id="{5ECE9AA3-E5A7-4989-888F-802E123CF3A8}"/>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564" name="【一般廃棄物処理施設】&#10;一人当たり有形固定資産（償却資産）額最小値テキスト">
          <a:extLst>
            <a:ext uri="{FF2B5EF4-FFF2-40B4-BE49-F238E27FC236}">
              <a16:creationId xmlns:a16="http://schemas.microsoft.com/office/drawing/2014/main" id="{7C028085-1557-49BF-B2C7-52877C739025}"/>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565" name="直線コネクタ 564">
          <a:extLst>
            <a:ext uri="{FF2B5EF4-FFF2-40B4-BE49-F238E27FC236}">
              <a16:creationId xmlns:a16="http://schemas.microsoft.com/office/drawing/2014/main" id="{915C017A-F68C-4873-921F-0E3605A5A0C6}"/>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566" name="【一般廃棄物処理施設】&#10;一人当たり有形固定資産（償却資産）額最大値テキスト">
          <a:extLst>
            <a:ext uri="{FF2B5EF4-FFF2-40B4-BE49-F238E27FC236}">
              <a16:creationId xmlns:a16="http://schemas.microsoft.com/office/drawing/2014/main" id="{B21B991A-1AA3-4A78-80EA-6DF3D3704EA8}"/>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567" name="直線コネクタ 566">
          <a:extLst>
            <a:ext uri="{FF2B5EF4-FFF2-40B4-BE49-F238E27FC236}">
              <a16:creationId xmlns:a16="http://schemas.microsoft.com/office/drawing/2014/main" id="{485A594F-776F-4141-9937-8D6EFA5CB974}"/>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568" name="【一般廃棄物処理施設】&#10;一人当たり有形固定資産（償却資産）額平均値テキスト">
          <a:extLst>
            <a:ext uri="{FF2B5EF4-FFF2-40B4-BE49-F238E27FC236}">
              <a16:creationId xmlns:a16="http://schemas.microsoft.com/office/drawing/2014/main" id="{AB1EB693-98A9-4B78-B138-6D0378C9FA1E}"/>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569" name="フローチャート: 判断 568">
          <a:extLst>
            <a:ext uri="{FF2B5EF4-FFF2-40B4-BE49-F238E27FC236}">
              <a16:creationId xmlns:a16="http://schemas.microsoft.com/office/drawing/2014/main" id="{2969D4AF-FA7A-4FCA-9EBE-71EB7AB1F6B7}"/>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570" name="フローチャート: 判断 569">
          <a:extLst>
            <a:ext uri="{FF2B5EF4-FFF2-40B4-BE49-F238E27FC236}">
              <a16:creationId xmlns:a16="http://schemas.microsoft.com/office/drawing/2014/main" id="{C584A82D-0B3F-4761-B200-B619F0C50423}"/>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571" name="フローチャート: 判断 570">
          <a:extLst>
            <a:ext uri="{FF2B5EF4-FFF2-40B4-BE49-F238E27FC236}">
              <a16:creationId xmlns:a16="http://schemas.microsoft.com/office/drawing/2014/main" id="{9639E31B-D97A-415E-AAA3-6A7FC210DF68}"/>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572" name="フローチャート: 判断 571">
          <a:extLst>
            <a:ext uri="{FF2B5EF4-FFF2-40B4-BE49-F238E27FC236}">
              <a16:creationId xmlns:a16="http://schemas.microsoft.com/office/drawing/2014/main" id="{5938C95A-0CEE-4408-851B-719C807C87C4}"/>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573" name="フローチャート: 判断 572">
          <a:extLst>
            <a:ext uri="{FF2B5EF4-FFF2-40B4-BE49-F238E27FC236}">
              <a16:creationId xmlns:a16="http://schemas.microsoft.com/office/drawing/2014/main" id="{F8003576-4BBD-4537-8B3F-C1276D6F8C28}"/>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52D5BF4B-7F6A-45C0-8030-0634B822FF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C5CE4E47-C7D7-4BD5-B4A4-A84360A54A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F9730ABC-60C1-4B5D-A6F2-928EE98ACB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7FA07A1D-BD1C-4CE5-A751-E74835E089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766F9D7C-D02B-45ED-89D4-AF4D64F17C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123181</xdr:rowOff>
    </xdr:from>
    <xdr:to>
      <xdr:col>116</xdr:col>
      <xdr:colOff>114300</xdr:colOff>
      <xdr:row>34</xdr:row>
      <xdr:rowOff>53331</xdr:rowOff>
    </xdr:to>
    <xdr:sp macro="" textlink="">
      <xdr:nvSpPr>
        <xdr:cNvPr id="579" name="楕円 578">
          <a:extLst>
            <a:ext uri="{FF2B5EF4-FFF2-40B4-BE49-F238E27FC236}">
              <a16:creationId xmlns:a16="http://schemas.microsoft.com/office/drawing/2014/main" id="{A699F89D-F129-40C7-89B0-5614D8FA4352}"/>
            </a:ext>
          </a:extLst>
        </xdr:cNvPr>
        <xdr:cNvSpPr/>
      </xdr:nvSpPr>
      <xdr:spPr>
        <a:xfrm>
          <a:off x="22110700" y="57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76208</xdr:rowOff>
    </xdr:from>
    <xdr:ext cx="690189" cy="259045"/>
    <xdr:sp macro="" textlink="">
      <xdr:nvSpPr>
        <xdr:cNvPr id="580" name="【一般廃棄物処理施設】&#10;一人当たり有形固定資産（償却資産）額該当値テキスト">
          <a:extLst>
            <a:ext uri="{FF2B5EF4-FFF2-40B4-BE49-F238E27FC236}">
              <a16:creationId xmlns:a16="http://schemas.microsoft.com/office/drawing/2014/main" id="{F40D8BC2-D605-4B24-A590-D035F432C99E}"/>
            </a:ext>
          </a:extLst>
        </xdr:cNvPr>
        <xdr:cNvSpPr txBox="1"/>
      </xdr:nvSpPr>
      <xdr:spPr>
        <a:xfrm>
          <a:off x="22199600" y="5734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52080</xdr:rowOff>
    </xdr:from>
    <xdr:to>
      <xdr:col>112</xdr:col>
      <xdr:colOff>38100</xdr:colOff>
      <xdr:row>35</xdr:row>
      <xdr:rowOff>153680</xdr:rowOff>
    </xdr:to>
    <xdr:sp macro="" textlink="">
      <xdr:nvSpPr>
        <xdr:cNvPr id="581" name="楕円 580">
          <a:extLst>
            <a:ext uri="{FF2B5EF4-FFF2-40B4-BE49-F238E27FC236}">
              <a16:creationId xmlns:a16="http://schemas.microsoft.com/office/drawing/2014/main" id="{B0A6E743-D577-4AE7-BAC9-1098B4C45262}"/>
            </a:ext>
          </a:extLst>
        </xdr:cNvPr>
        <xdr:cNvSpPr/>
      </xdr:nvSpPr>
      <xdr:spPr>
        <a:xfrm>
          <a:off x="21272500" y="60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2531</xdr:rowOff>
    </xdr:from>
    <xdr:to>
      <xdr:col>116</xdr:col>
      <xdr:colOff>63500</xdr:colOff>
      <xdr:row>35</xdr:row>
      <xdr:rowOff>102880</xdr:rowOff>
    </xdr:to>
    <xdr:cxnSp macro="">
      <xdr:nvCxnSpPr>
        <xdr:cNvPr id="582" name="直線コネクタ 581">
          <a:extLst>
            <a:ext uri="{FF2B5EF4-FFF2-40B4-BE49-F238E27FC236}">
              <a16:creationId xmlns:a16="http://schemas.microsoft.com/office/drawing/2014/main" id="{AADF7877-E940-42DE-AF9C-D0E4826A7BED}"/>
            </a:ext>
          </a:extLst>
        </xdr:cNvPr>
        <xdr:cNvCxnSpPr/>
      </xdr:nvCxnSpPr>
      <xdr:spPr>
        <a:xfrm flipV="1">
          <a:off x="21323300" y="5831831"/>
          <a:ext cx="838200" cy="2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13394</xdr:rowOff>
    </xdr:from>
    <xdr:to>
      <xdr:col>107</xdr:col>
      <xdr:colOff>101600</xdr:colOff>
      <xdr:row>37</xdr:row>
      <xdr:rowOff>114994</xdr:rowOff>
    </xdr:to>
    <xdr:sp macro="" textlink="">
      <xdr:nvSpPr>
        <xdr:cNvPr id="583" name="楕円 582">
          <a:extLst>
            <a:ext uri="{FF2B5EF4-FFF2-40B4-BE49-F238E27FC236}">
              <a16:creationId xmlns:a16="http://schemas.microsoft.com/office/drawing/2014/main" id="{3D723E97-5169-40F2-B178-0D86164E1E58}"/>
            </a:ext>
          </a:extLst>
        </xdr:cNvPr>
        <xdr:cNvSpPr/>
      </xdr:nvSpPr>
      <xdr:spPr>
        <a:xfrm>
          <a:off x="20383500" y="63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102880</xdr:rowOff>
    </xdr:from>
    <xdr:to>
      <xdr:col>111</xdr:col>
      <xdr:colOff>177800</xdr:colOff>
      <xdr:row>37</xdr:row>
      <xdr:rowOff>64194</xdr:rowOff>
    </xdr:to>
    <xdr:cxnSp macro="">
      <xdr:nvCxnSpPr>
        <xdr:cNvPr id="584" name="直線コネクタ 583">
          <a:extLst>
            <a:ext uri="{FF2B5EF4-FFF2-40B4-BE49-F238E27FC236}">
              <a16:creationId xmlns:a16="http://schemas.microsoft.com/office/drawing/2014/main" id="{CA2F709F-28F9-4495-8C1B-F321C878AA03}"/>
            </a:ext>
          </a:extLst>
        </xdr:cNvPr>
        <xdr:cNvCxnSpPr/>
      </xdr:nvCxnSpPr>
      <xdr:spPr>
        <a:xfrm flipV="1">
          <a:off x="20434300" y="6103630"/>
          <a:ext cx="889000" cy="30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19245</xdr:rowOff>
    </xdr:from>
    <xdr:to>
      <xdr:col>102</xdr:col>
      <xdr:colOff>165100</xdr:colOff>
      <xdr:row>39</xdr:row>
      <xdr:rowOff>120845</xdr:rowOff>
    </xdr:to>
    <xdr:sp macro="" textlink="">
      <xdr:nvSpPr>
        <xdr:cNvPr id="585" name="楕円 584">
          <a:extLst>
            <a:ext uri="{FF2B5EF4-FFF2-40B4-BE49-F238E27FC236}">
              <a16:creationId xmlns:a16="http://schemas.microsoft.com/office/drawing/2014/main" id="{E26CC7B1-CD51-4C68-9F5E-7B2FBF0998ED}"/>
            </a:ext>
          </a:extLst>
        </xdr:cNvPr>
        <xdr:cNvSpPr/>
      </xdr:nvSpPr>
      <xdr:spPr>
        <a:xfrm>
          <a:off x="19494500" y="67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64194</xdr:rowOff>
    </xdr:from>
    <xdr:to>
      <xdr:col>107</xdr:col>
      <xdr:colOff>50800</xdr:colOff>
      <xdr:row>39</xdr:row>
      <xdr:rowOff>70045</xdr:rowOff>
    </xdr:to>
    <xdr:cxnSp macro="">
      <xdr:nvCxnSpPr>
        <xdr:cNvPr id="586" name="直線コネクタ 585">
          <a:extLst>
            <a:ext uri="{FF2B5EF4-FFF2-40B4-BE49-F238E27FC236}">
              <a16:creationId xmlns:a16="http://schemas.microsoft.com/office/drawing/2014/main" id="{259203D4-3914-4859-B1C6-085F328D165A}"/>
            </a:ext>
          </a:extLst>
        </xdr:cNvPr>
        <xdr:cNvCxnSpPr/>
      </xdr:nvCxnSpPr>
      <xdr:spPr>
        <a:xfrm flipV="1">
          <a:off x="19545300" y="6407844"/>
          <a:ext cx="889000" cy="34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30442</xdr:rowOff>
    </xdr:from>
    <xdr:to>
      <xdr:col>98</xdr:col>
      <xdr:colOff>38100</xdr:colOff>
      <xdr:row>39</xdr:row>
      <xdr:rowOff>132042</xdr:rowOff>
    </xdr:to>
    <xdr:sp macro="" textlink="">
      <xdr:nvSpPr>
        <xdr:cNvPr id="587" name="楕円 586">
          <a:extLst>
            <a:ext uri="{FF2B5EF4-FFF2-40B4-BE49-F238E27FC236}">
              <a16:creationId xmlns:a16="http://schemas.microsoft.com/office/drawing/2014/main" id="{046FA4AD-563F-4841-B538-9AB77CEADD1B}"/>
            </a:ext>
          </a:extLst>
        </xdr:cNvPr>
        <xdr:cNvSpPr/>
      </xdr:nvSpPr>
      <xdr:spPr>
        <a:xfrm>
          <a:off x="18605500" y="67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70045</xdr:rowOff>
    </xdr:from>
    <xdr:to>
      <xdr:col>102</xdr:col>
      <xdr:colOff>114300</xdr:colOff>
      <xdr:row>39</xdr:row>
      <xdr:rowOff>81242</xdr:rowOff>
    </xdr:to>
    <xdr:cxnSp macro="">
      <xdr:nvCxnSpPr>
        <xdr:cNvPr id="588" name="直線コネクタ 587">
          <a:extLst>
            <a:ext uri="{FF2B5EF4-FFF2-40B4-BE49-F238E27FC236}">
              <a16:creationId xmlns:a16="http://schemas.microsoft.com/office/drawing/2014/main" id="{A53CE6BB-2FC5-4A71-9444-2047016EA0F5}"/>
            </a:ext>
          </a:extLst>
        </xdr:cNvPr>
        <xdr:cNvCxnSpPr/>
      </xdr:nvCxnSpPr>
      <xdr:spPr>
        <a:xfrm flipV="1">
          <a:off x="18656300" y="6756595"/>
          <a:ext cx="889000" cy="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id="{7AE55A2B-E05E-4C20-AE9F-F3E93EF3AE1E}"/>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id="{64D1C8DC-7036-47A4-9164-78685B5CAB95}"/>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591" name="n_3aveValue【一般廃棄物処理施設】&#10;一人当たり有形固定資産（償却資産）額">
          <a:extLst>
            <a:ext uri="{FF2B5EF4-FFF2-40B4-BE49-F238E27FC236}">
              <a16:creationId xmlns:a16="http://schemas.microsoft.com/office/drawing/2014/main" id="{55137490-333A-425A-823B-2928D0832BDA}"/>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110269</xdr:rowOff>
    </xdr:from>
    <xdr:ext cx="599010" cy="259045"/>
    <xdr:sp macro="" textlink="">
      <xdr:nvSpPr>
        <xdr:cNvPr id="592" name="n_4aveValue【一般廃棄物処理施設】&#10;一人当たり有形固定資産（償却資産）額">
          <a:extLst>
            <a:ext uri="{FF2B5EF4-FFF2-40B4-BE49-F238E27FC236}">
              <a16:creationId xmlns:a16="http://schemas.microsoft.com/office/drawing/2014/main" id="{9F00B422-DA7B-4ABE-927B-8579BAC28D4A}"/>
            </a:ext>
          </a:extLst>
        </xdr:cNvPr>
        <xdr:cNvSpPr txBox="1"/>
      </xdr:nvSpPr>
      <xdr:spPr>
        <a:xfrm>
          <a:off x="18356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33</xdr:row>
      <xdr:rowOff>170207</xdr:rowOff>
    </xdr:from>
    <xdr:ext cx="690189" cy="259045"/>
    <xdr:sp macro="" textlink="">
      <xdr:nvSpPr>
        <xdr:cNvPr id="593" name="n_1mainValue【一般廃棄物処理施設】&#10;一人当たり有形固定資産（償却資産）額">
          <a:extLst>
            <a:ext uri="{FF2B5EF4-FFF2-40B4-BE49-F238E27FC236}">
              <a16:creationId xmlns:a16="http://schemas.microsoft.com/office/drawing/2014/main" id="{7938E6F3-26AC-46B2-841C-F39615DE87DA}"/>
            </a:ext>
          </a:extLst>
        </xdr:cNvPr>
        <xdr:cNvSpPr txBox="1"/>
      </xdr:nvSpPr>
      <xdr:spPr>
        <a:xfrm>
          <a:off x="20965505" y="58280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131521</xdr:rowOff>
    </xdr:from>
    <xdr:ext cx="599010" cy="259045"/>
    <xdr:sp macro="" textlink="">
      <xdr:nvSpPr>
        <xdr:cNvPr id="594" name="n_2mainValue【一般廃棄物処理施設】&#10;一人当たり有形固定資産（償却資産）額">
          <a:extLst>
            <a:ext uri="{FF2B5EF4-FFF2-40B4-BE49-F238E27FC236}">
              <a16:creationId xmlns:a16="http://schemas.microsoft.com/office/drawing/2014/main" id="{8F882382-136D-4772-8AED-F7F93A7F3798}"/>
            </a:ext>
          </a:extLst>
        </xdr:cNvPr>
        <xdr:cNvSpPr txBox="1"/>
      </xdr:nvSpPr>
      <xdr:spPr>
        <a:xfrm>
          <a:off x="20134795" y="61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137372</xdr:rowOff>
    </xdr:from>
    <xdr:ext cx="599010" cy="259045"/>
    <xdr:sp macro="" textlink="">
      <xdr:nvSpPr>
        <xdr:cNvPr id="595" name="n_3mainValue【一般廃棄物処理施設】&#10;一人当たり有形固定資産（償却資産）額">
          <a:extLst>
            <a:ext uri="{FF2B5EF4-FFF2-40B4-BE49-F238E27FC236}">
              <a16:creationId xmlns:a16="http://schemas.microsoft.com/office/drawing/2014/main" id="{81EDCB50-C4B3-45D2-8F9C-BA46792CA921}"/>
            </a:ext>
          </a:extLst>
        </xdr:cNvPr>
        <xdr:cNvSpPr txBox="1"/>
      </xdr:nvSpPr>
      <xdr:spPr>
        <a:xfrm>
          <a:off x="19245795" y="648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148569</xdr:rowOff>
    </xdr:from>
    <xdr:ext cx="599010" cy="259045"/>
    <xdr:sp macro="" textlink="">
      <xdr:nvSpPr>
        <xdr:cNvPr id="596" name="n_4mainValue【一般廃棄物処理施設】&#10;一人当たり有形固定資産（償却資産）額">
          <a:extLst>
            <a:ext uri="{FF2B5EF4-FFF2-40B4-BE49-F238E27FC236}">
              <a16:creationId xmlns:a16="http://schemas.microsoft.com/office/drawing/2014/main" id="{EA87C895-1E15-4E51-9012-B524F875C9FF}"/>
            </a:ext>
          </a:extLst>
        </xdr:cNvPr>
        <xdr:cNvSpPr txBox="1"/>
      </xdr:nvSpPr>
      <xdr:spPr>
        <a:xfrm>
          <a:off x="18356795" y="649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AA87F5D2-BCBD-475D-96E8-17CB55601BA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F699DD6C-FB76-4903-94E4-B6EE009D3F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127437FD-E267-4B70-8DC3-FED93CC374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D00B9ACC-1491-4CE1-97BF-A128AAEB34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1F03411A-9616-4BB3-BB64-1A5BD0FCF6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3106FA87-6AB6-4745-AB49-BBBE909C48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1AA2C8F5-77B8-4DAB-830F-0E6E60704C8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6AE39A8B-B435-461C-9F9C-768A685B2CF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a:extLst>
            <a:ext uri="{FF2B5EF4-FFF2-40B4-BE49-F238E27FC236}">
              <a16:creationId xmlns:a16="http://schemas.microsoft.com/office/drawing/2014/main" id="{3E54F91C-3C8F-4ADA-AE20-7D5FDBF45D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a:extLst>
            <a:ext uri="{FF2B5EF4-FFF2-40B4-BE49-F238E27FC236}">
              <a16:creationId xmlns:a16="http://schemas.microsoft.com/office/drawing/2014/main" id="{6E701538-0474-4E55-B3E8-680D2721B5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a:extLst>
            <a:ext uri="{FF2B5EF4-FFF2-40B4-BE49-F238E27FC236}">
              <a16:creationId xmlns:a16="http://schemas.microsoft.com/office/drawing/2014/main" id="{A2308524-F729-4FBA-AB9A-E5C3DEDC99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a:extLst>
            <a:ext uri="{FF2B5EF4-FFF2-40B4-BE49-F238E27FC236}">
              <a16:creationId xmlns:a16="http://schemas.microsoft.com/office/drawing/2014/main" id="{03CFA086-C531-4C77-921E-1E63754EDD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a:extLst>
            <a:ext uri="{FF2B5EF4-FFF2-40B4-BE49-F238E27FC236}">
              <a16:creationId xmlns:a16="http://schemas.microsoft.com/office/drawing/2014/main" id="{9C31E6BC-6955-45E3-82EC-19C8A3E240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a:extLst>
            <a:ext uri="{FF2B5EF4-FFF2-40B4-BE49-F238E27FC236}">
              <a16:creationId xmlns:a16="http://schemas.microsoft.com/office/drawing/2014/main" id="{192EA2A4-78C1-4641-9C23-226192E05D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a:extLst>
            <a:ext uri="{FF2B5EF4-FFF2-40B4-BE49-F238E27FC236}">
              <a16:creationId xmlns:a16="http://schemas.microsoft.com/office/drawing/2014/main" id="{9CAAB043-FDB2-49E6-9A03-4B61394EC3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a:extLst>
            <a:ext uri="{FF2B5EF4-FFF2-40B4-BE49-F238E27FC236}">
              <a16:creationId xmlns:a16="http://schemas.microsoft.com/office/drawing/2014/main" id="{7B04C84C-62EF-4B44-9088-7488F53039B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A4550BF1-51D4-4D23-A511-FE5AB4386E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AF64F533-CA50-4E71-A966-14EB138873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5276D6D0-1E05-40AA-A4F6-B6B320704A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55ADA0A0-1FAC-45F0-A680-9C3465050A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FC9BF745-B51E-4C65-AFA0-5175E033799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BC475926-7D1C-4A6B-A4B3-D6AE61CE61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1AE7A2EE-C843-4ED7-96D2-3C7D5219AD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C9B0AE73-161F-4CA9-8860-3DD55FFD25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a:extLst>
            <a:ext uri="{FF2B5EF4-FFF2-40B4-BE49-F238E27FC236}">
              <a16:creationId xmlns:a16="http://schemas.microsoft.com/office/drawing/2014/main" id="{F0FE6591-D117-4B8E-B103-BBEFD905FD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a:extLst>
            <a:ext uri="{FF2B5EF4-FFF2-40B4-BE49-F238E27FC236}">
              <a16:creationId xmlns:a16="http://schemas.microsoft.com/office/drawing/2014/main" id="{4A1B3562-5218-4846-B8A7-8A4F52A359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a:extLst>
            <a:ext uri="{FF2B5EF4-FFF2-40B4-BE49-F238E27FC236}">
              <a16:creationId xmlns:a16="http://schemas.microsoft.com/office/drawing/2014/main" id="{C0E85622-929F-4F47-B3E2-C905309EABB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4" name="直線コネクタ 623">
          <a:extLst>
            <a:ext uri="{FF2B5EF4-FFF2-40B4-BE49-F238E27FC236}">
              <a16:creationId xmlns:a16="http://schemas.microsoft.com/office/drawing/2014/main" id="{55838DA6-2540-441F-8951-F89F2FAB199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5" name="テキスト ボックス 624">
          <a:extLst>
            <a:ext uri="{FF2B5EF4-FFF2-40B4-BE49-F238E27FC236}">
              <a16:creationId xmlns:a16="http://schemas.microsoft.com/office/drawing/2014/main" id="{39C67101-594C-4537-85FF-7BFC4C6D394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6" name="直線コネクタ 625">
          <a:extLst>
            <a:ext uri="{FF2B5EF4-FFF2-40B4-BE49-F238E27FC236}">
              <a16:creationId xmlns:a16="http://schemas.microsoft.com/office/drawing/2014/main" id="{EA03AE07-B292-4767-9914-85039CA17F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7" name="テキスト ボックス 626">
          <a:extLst>
            <a:ext uri="{FF2B5EF4-FFF2-40B4-BE49-F238E27FC236}">
              <a16:creationId xmlns:a16="http://schemas.microsoft.com/office/drawing/2014/main" id="{B6F5C391-73CB-4494-AA95-1F5FD991B19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8" name="直線コネクタ 627">
          <a:extLst>
            <a:ext uri="{FF2B5EF4-FFF2-40B4-BE49-F238E27FC236}">
              <a16:creationId xmlns:a16="http://schemas.microsoft.com/office/drawing/2014/main" id="{4BB94BF3-6328-4CE8-89E0-4539E98D8F5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9" name="テキスト ボックス 628">
          <a:extLst>
            <a:ext uri="{FF2B5EF4-FFF2-40B4-BE49-F238E27FC236}">
              <a16:creationId xmlns:a16="http://schemas.microsoft.com/office/drawing/2014/main" id="{79DF1664-F22E-4DB5-AF5A-FC5328CDD0C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0" name="直線コネクタ 629">
          <a:extLst>
            <a:ext uri="{FF2B5EF4-FFF2-40B4-BE49-F238E27FC236}">
              <a16:creationId xmlns:a16="http://schemas.microsoft.com/office/drawing/2014/main" id="{9EC936CB-747C-42D5-A23F-B9DA3130025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1" name="テキスト ボックス 630">
          <a:extLst>
            <a:ext uri="{FF2B5EF4-FFF2-40B4-BE49-F238E27FC236}">
              <a16:creationId xmlns:a16="http://schemas.microsoft.com/office/drawing/2014/main" id="{673CEA58-D8AF-4532-91FA-AF1E7CAC9D0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2" name="直線コネクタ 631">
          <a:extLst>
            <a:ext uri="{FF2B5EF4-FFF2-40B4-BE49-F238E27FC236}">
              <a16:creationId xmlns:a16="http://schemas.microsoft.com/office/drawing/2014/main" id="{99228FEF-00DC-4010-8CD1-42503238477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3" name="テキスト ボックス 632">
          <a:extLst>
            <a:ext uri="{FF2B5EF4-FFF2-40B4-BE49-F238E27FC236}">
              <a16:creationId xmlns:a16="http://schemas.microsoft.com/office/drawing/2014/main" id="{911F3528-1065-4C72-B382-87522EDAB0D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4" name="直線コネクタ 633">
          <a:extLst>
            <a:ext uri="{FF2B5EF4-FFF2-40B4-BE49-F238E27FC236}">
              <a16:creationId xmlns:a16="http://schemas.microsoft.com/office/drawing/2014/main" id="{39A7A44E-0F86-401E-916C-38B07D4444B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5" name="テキスト ボックス 634">
          <a:extLst>
            <a:ext uri="{FF2B5EF4-FFF2-40B4-BE49-F238E27FC236}">
              <a16:creationId xmlns:a16="http://schemas.microsoft.com/office/drawing/2014/main" id="{D409CDBC-F15A-4567-8CBF-BC38DAC8A97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7FA8EAE2-EB88-4E07-B2ED-B77F767DDF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a:extLst>
            <a:ext uri="{FF2B5EF4-FFF2-40B4-BE49-F238E27FC236}">
              <a16:creationId xmlns:a16="http://schemas.microsoft.com/office/drawing/2014/main" id="{52B0E54F-E2CA-4F6D-8C96-FEB4F1DCE97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38" name="直線コネクタ 637">
          <a:extLst>
            <a:ext uri="{FF2B5EF4-FFF2-40B4-BE49-F238E27FC236}">
              <a16:creationId xmlns:a16="http://schemas.microsoft.com/office/drawing/2014/main" id="{D5208AF8-9BA9-4D60-B2A8-939F1DEA032E}"/>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9" name="【消防施設】&#10;有形固定資産減価償却率最小値テキスト">
          <a:extLst>
            <a:ext uri="{FF2B5EF4-FFF2-40B4-BE49-F238E27FC236}">
              <a16:creationId xmlns:a16="http://schemas.microsoft.com/office/drawing/2014/main" id="{2C21C550-83C5-41EF-87EC-271D5FD55FE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0" name="直線コネクタ 639">
          <a:extLst>
            <a:ext uri="{FF2B5EF4-FFF2-40B4-BE49-F238E27FC236}">
              <a16:creationId xmlns:a16="http://schemas.microsoft.com/office/drawing/2014/main" id="{518D5A47-6E94-4EB3-B850-5A780FBF0C6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41" name="【消防施設】&#10;有形固定資産減価償却率最大値テキスト">
          <a:extLst>
            <a:ext uri="{FF2B5EF4-FFF2-40B4-BE49-F238E27FC236}">
              <a16:creationId xmlns:a16="http://schemas.microsoft.com/office/drawing/2014/main" id="{6324A9C6-C283-42C9-913B-0CE692B95295}"/>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42" name="直線コネクタ 641">
          <a:extLst>
            <a:ext uri="{FF2B5EF4-FFF2-40B4-BE49-F238E27FC236}">
              <a16:creationId xmlns:a16="http://schemas.microsoft.com/office/drawing/2014/main" id="{BDB3D4A2-0E55-4E70-8E33-1BC49E262074}"/>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43" name="【消防施設】&#10;有形固定資産減価償却率平均値テキスト">
          <a:extLst>
            <a:ext uri="{FF2B5EF4-FFF2-40B4-BE49-F238E27FC236}">
              <a16:creationId xmlns:a16="http://schemas.microsoft.com/office/drawing/2014/main" id="{CA5856C1-A8AB-4E4A-BC25-A17B8F5AEDD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44" name="フローチャート: 判断 643">
          <a:extLst>
            <a:ext uri="{FF2B5EF4-FFF2-40B4-BE49-F238E27FC236}">
              <a16:creationId xmlns:a16="http://schemas.microsoft.com/office/drawing/2014/main" id="{19566832-CEFB-4D9E-82EA-00F85DACEFF8}"/>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45" name="フローチャート: 判断 644">
          <a:extLst>
            <a:ext uri="{FF2B5EF4-FFF2-40B4-BE49-F238E27FC236}">
              <a16:creationId xmlns:a16="http://schemas.microsoft.com/office/drawing/2014/main" id="{8DCB1C79-0033-4F8C-88C9-32D0AE9DAE57}"/>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46" name="フローチャート: 判断 645">
          <a:extLst>
            <a:ext uri="{FF2B5EF4-FFF2-40B4-BE49-F238E27FC236}">
              <a16:creationId xmlns:a16="http://schemas.microsoft.com/office/drawing/2014/main" id="{7CA20473-E4A5-4ECF-9954-3A601A659F8C}"/>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47" name="フローチャート: 判断 646">
          <a:extLst>
            <a:ext uri="{FF2B5EF4-FFF2-40B4-BE49-F238E27FC236}">
              <a16:creationId xmlns:a16="http://schemas.microsoft.com/office/drawing/2014/main" id="{A6FBA734-9C79-4665-8E31-DECD764F706C}"/>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48" name="フローチャート: 判断 647">
          <a:extLst>
            <a:ext uri="{FF2B5EF4-FFF2-40B4-BE49-F238E27FC236}">
              <a16:creationId xmlns:a16="http://schemas.microsoft.com/office/drawing/2014/main" id="{909CC06B-5DD5-4B13-AF3D-47895430422C}"/>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96512D4A-2775-468F-8D44-9D1332C0898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805F1524-D11C-4D44-A1BE-B16A879FB99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71A194D1-9903-4C4D-95D9-9CD4037992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F540BE89-4ABF-434D-AF07-2F05BFC7C63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E9EDDDDB-AA54-479D-8B1A-C7BC1BCE19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91802</xdr:rowOff>
    </xdr:from>
    <xdr:to>
      <xdr:col>85</xdr:col>
      <xdr:colOff>177800</xdr:colOff>
      <xdr:row>85</xdr:row>
      <xdr:rowOff>21952</xdr:rowOff>
    </xdr:to>
    <xdr:sp macro="" textlink="">
      <xdr:nvSpPr>
        <xdr:cNvPr id="654" name="楕円 653">
          <a:extLst>
            <a:ext uri="{FF2B5EF4-FFF2-40B4-BE49-F238E27FC236}">
              <a16:creationId xmlns:a16="http://schemas.microsoft.com/office/drawing/2014/main" id="{9A684467-6A04-4814-B24C-7BC6E9001C0C}"/>
            </a:ext>
          </a:extLst>
        </xdr:cNvPr>
        <xdr:cNvSpPr/>
      </xdr:nvSpPr>
      <xdr:spPr>
        <a:xfrm>
          <a:off x="162687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70229</xdr:rowOff>
    </xdr:from>
    <xdr:ext cx="405111" cy="259045"/>
    <xdr:sp macro="" textlink="">
      <xdr:nvSpPr>
        <xdr:cNvPr id="655" name="【消防施設】&#10;有形固定資産減価償却率該当値テキスト">
          <a:extLst>
            <a:ext uri="{FF2B5EF4-FFF2-40B4-BE49-F238E27FC236}">
              <a16:creationId xmlns:a16="http://schemas.microsoft.com/office/drawing/2014/main" id="{EF85930B-E448-4F26-8517-FF6A39B1C8DD}"/>
            </a:ext>
          </a:extLst>
        </xdr:cNvPr>
        <xdr:cNvSpPr txBox="1"/>
      </xdr:nvSpPr>
      <xdr:spPr>
        <a:xfrm>
          <a:off x="16357600"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62412</xdr:rowOff>
    </xdr:from>
    <xdr:to>
      <xdr:col>81</xdr:col>
      <xdr:colOff>101600</xdr:colOff>
      <xdr:row>84</xdr:row>
      <xdr:rowOff>164012</xdr:rowOff>
    </xdr:to>
    <xdr:sp macro="" textlink="">
      <xdr:nvSpPr>
        <xdr:cNvPr id="656" name="楕円 655">
          <a:extLst>
            <a:ext uri="{FF2B5EF4-FFF2-40B4-BE49-F238E27FC236}">
              <a16:creationId xmlns:a16="http://schemas.microsoft.com/office/drawing/2014/main" id="{E9B9E51A-89E8-4326-9186-CE657E287A82}"/>
            </a:ext>
          </a:extLst>
        </xdr:cNvPr>
        <xdr:cNvSpPr/>
      </xdr:nvSpPr>
      <xdr:spPr>
        <a:xfrm>
          <a:off x="1543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113212</xdr:rowOff>
    </xdr:from>
    <xdr:to>
      <xdr:col>85</xdr:col>
      <xdr:colOff>127000</xdr:colOff>
      <xdr:row>84</xdr:row>
      <xdr:rowOff>142602</xdr:rowOff>
    </xdr:to>
    <xdr:cxnSp macro="">
      <xdr:nvCxnSpPr>
        <xdr:cNvPr id="657" name="直線コネクタ 656">
          <a:extLst>
            <a:ext uri="{FF2B5EF4-FFF2-40B4-BE49-F238E27FC236}">
              <a16:creationId xmlns:a16="http://schemas.microsoft.com/office/drawing/2014/main" id="{6FA92EA9-FD6D-4A10-B178-C74FC3F7B0BF}"/>
            </a:ext>
          </a:extLst>
        </xdr:cNvPr>
        <xdr:cNvCxnSpPr/>
      </xdr:nvCxnSpPr>
      <xdr:spPr>
        <a:xfrm>
          <a:off x="15481300" y="1451501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34652</xdr:rowOff>
    </xdr:from>
    <xdr:to>
      <xdr:col>76</xdr:col>
      <xdr:colOff>165100</xdr:colOff>
      <xdr:row>84</xdr:row>
      <xdr:rowOff>136252</xdr:rowOff>
    </xdr:to>
    <xdr:sp macro="" textlink="">
      <xdr:nvSpPr>
        <xdr:cNvPr id="658" name="楕円 657">
          <a:extLst>
            <a:ext uri="{FF2B5EF4-FFF2-40B4-BE49-F238E27FC236}">
              <a16:creationId xmlns:a16="http://schemas.microsoft.com/office/drawing/2014/main" id="{644CD319-EC1E-4B3C-83CB-1635262C2CEA}"/>
            </a:ext>
          </a:extLst>
        </xdr:cNvPr>
        <xdr:cNvSpPr/>
      </xdr:nvSpPr>
      <xdr:spPr>
        <a:xfrm>
          <a:off x="14541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85452</xdr:rowOff>
    </xdr:from>
    <xdr:to>
      <xdr:col>81</xdr:col>
      <xdr:colOff>50800</xdr:colOff>
      <xdr:row>84</xdr:row>
      <xdr:rowOff>113212</xdr:rowOff>
    </xdr:to>
    <xdr:cxnSp macro="">
      <xdr:nvCxnSpPr>
        <xdr:cNvPr id="659" name="直線コネクタ 658">
          <a:extLst>
            <a:ext uri="{FF2B5EF4-FFF2-40B4-BE49-F238E27FC236}">
              <a16:creationId xmlns:a16="http://schemas.microsoft.com/office/drawing/2014/main" id="{14B2C55D-71F4-480E-BF09-45CD3B98232A}"/>
            </a:ext>
          </a:extLst>
        </xdr:cNvPr>
        <xdr:cNvCxnSpPr/>
      </xdr:nvCxnSpPr>
      <xdr:spPr>
        <a:xfrm>
          <a:off x="14592300" y="144872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5262</xdr:rowOff>
    </xdr:from>
    <xdr:to>
      <xdr:col>72</xdr:col>
      <xdr:colOff>38100</xdr:colOff>
      <xdr:row>84</xdr:row>
      <xdr:rowOff>106862</xdr:rowOff>
    </xdr:to>
    <xdr:sp macro="" textlink="">
      <xdr:nvSpPr>
        <xdr:cNvPr id="660" name="楕円 659">
          <a:extLst>
            <a:ext uri="{FF2B5EF4-FFF2-40B4-BE49-F238E27FC236}">
              <a16:creationId xmlns:a16="http://schemas.microsoft.com/office/drawing/2014/main" id="{4D88EC90-BB2D-4443-9166-18ACE6D63F45}"/>
            </a:ext>
          </a:extLst>
        </xdr:cNvPr>
        <xdr:cNvSpPr/>
      </xdr:nvSpPr>
      <xdr:spPr>
        <a:xfrm>
          <a:off x="13652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56062</xdr:rowOff>
    </xdr:from>
    <xdr:to>
      <xdr:col>76</xdr:col>
      <xdr:colOff>114300</xdr:colOff>
      <xdr:row>84</xdr:row>
      <xdr:rowOff>85452</xdr:rowOff>
    </xdr:to>
    <xdr:cxnSp macro="">
      <xdr:nvCxnSpPr>
        <xdr:cNvPr id="661" name="直線コネクタ 660">
          <a:extLst>
            <a:ext uri="{FF2B5EF4-FFF2-40B4-BE49-F238E27FC236}">
              <a16:creationId xmlns:a16="http://schemas.microsoft.com/office/drawing/2014/main" id="{FB10AFBF-A940-4F01-8D05-94B6F4491E2D}"/>
            </a:ext>
          </a:extLst>
        </xdr:cNvPr>
        <xdr:cNvCxnSpPr/>
      </xdr:nvCxnSpPr>
      <xdr:spPr>
        <a:xfrm>
          <a:off x="13703300" y="144578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662" name="n_1aveValue【消防施設】&#10;有形固定資産減価償却率">
          <a:extLst>
            <a:ext uri="{FF2B5EF4-FFF2-40B4-BE49-F238E27FC236}">
              <a16:creationId xmlns:a16="http://schemas.microsoft.com/office/drawing/2014/main" id="{CBECE5DB-9873-4F0D-8B7A-8A2EA16CC572}"/>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63" name="n_2aveValue【消防施設】&#10;有形固定資産減価償却率">
          <a:extLst>
            <a:ext uri="{FF2B5EF4-FFF2-40B4-BE49-F238E27FC236}">
              <a16:creationId xmlns:a16="http://schemas.microsoft.com/office/drawing/2014/main" id="{B37644A3-1211-472D-891E-E21CBA73D89B}"/>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64" name="n_3aveValue【消防施設】&#10;有形固定資産減価償却率">
          <a:extLst>
            <a:ext uri="{FF2B5EF4-FFF2-40B4-BE49-F238E27FC236}">
              <a16:creationId xmlns:a16="http://schemas.microsoft.com/office/drawing/2014/main" id="{B2A73249-DBEB-4DBC-AD9F-C7C8338414AD}"/>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65" name="n_4aveValue【消防施設】&#10;有形固定資産減価償却率">
          <a:extLst>
            <a:ext uri="{FF2B5EF4-FFF2-40B4-BE49-F238E27FC236}">
              <a16:creationId xmlns:a16="http://schemas.microsoft.com/office/drawing/2014/main" id="{D76B67CA-038F-475E-8888-975F8FBD04E1}"/>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155139</xdr:rowOff>
    </xdr:from>
    <xdr:ext cx="405111" cy="259045"/>
    <xdr:sp macro="" textlink="">
      <xdr:nvSpPr>
        <xdr:cNvPr id="666" name="n_1mainValue【消防施設】&#10;有形固定資産減価償却率">
          <a:extLst>
            <a:ext uri="{FF2B5EF4-FFF2-40B4-BE49-F238E27FC236}">
              <a16:creationId xmlns:a16="http://schemas.microsoft.com/office/drawing/2014/main" id="{8A776EDA-1502-4AC7-89F4-BCC96F4D91CA}"/>
            </a:ext>
          </a:extLst>
        </xdr:cNvPr>
        <xdr:cNvSpPr txBox="1"/>
      </xdr:nvSpPr>
      <xdr:spPr>
        <a:xfrm>
          <a:off x="152660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127379</xdr:rowOff>
    </xdr:from>
    <xdr:ext cx="405111" cy="259045"/>
    <xdr:sp macro="" textlink="">
      <xdr:nvSpPr>
        <xdr:cNvPr id="667" name="n_2mainValue【消防施設】&#10;有形固定資産減価償却率">
          <a:extLst>
            <a:ext uri="{FF2B5EF4-FFF2-40B4-BE49-F238E27FC236}">
              <a16:creationId xmlns:a16="http://schemas.microsoft.com/office/drawing/2014/main" id="{64C80022-8903-452B-906B-E4EC89531198}"/>
            </a:ext>
          </a:extLst>
        </xdr:cNvPr>
        <xdr:cNvSpPr txBox="1"/>
      </xdr:nvSpPr>
      <xdr:spPr>
        <a:xfrm>
          <a:off x="14389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97989</xdr:rowOff>
    </xdr:from>
    <xdr:ext cx="405111" cy="259045"/>
    <xdr:sp macro="" textlink="">
      <xdr:nvSpPr>
        <xdr:cNvPr id="668" name="n_3mainValue【消防施設】&#10;有形固定資産減価償却率">
          <a:extLst>
            <a:ext uri="{FF2B5EF4-FFF2-40B4-BE49-F238E27FC236}">
              <a16:creationId xmlns:a16="http://schemas.microsoft.com/office/drawing/2014/main" id="{D5482885-C5F4-4FE0-9051-553DDFEB6C5C}"/>
            </a:ext>
          </a:extLst>
        </xdr:cNvPr>
        <xdr:cNvSpPr txBox="1"/>
      </xdr:nvSpPr>
      <xdr:spPr>
        <a:xfrm>
          <a:off x="13500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EC5C3797-0110-4077-AE72-96DA88F137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6CB33822-3C5E-4688-B7FA-77BDC40D64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ADF4AE42-C931-4A18-A83B-CAA38C9A35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D9652E99-DEC3-4EAE-B113-89B5E3C715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0A5BBB20-04BA-47D9-8D04-6D8F0F2B30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68FAC639-52F8-4012-A20C-110E354BAAA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88EB81AD-0DDB-40CE-B604-ACFD36804C8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449BAD5D-7738-44BD-BA97-F21C39BC811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23419A8C-66ED-404B-B6D8-F37E36CF0BC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8CAFD70A-9F89-44FB-8EC4-3148B935B70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8AE02047-AB9F-4D03-A57B-982D7A6FE95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0B36CBEB-335D-414C-9CF6-B66EBEA0BCC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2FD14E49-4598-4A4D-988A-A755C66772C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E7FA04B3-3419-48B8-BCFD-E498187D583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E6A38101-ACAF-4769-8B50-2D8AD0FEC01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1AEBEAD1-DBDA-4FB2-81ED-D638D34129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E640B061-C9BD-4ACC-83B4-1B7008D2156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557104FB-86B2-4BD2-A149-6049E990C89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C9E6E451-D8BB-49D5-9B42-B3E5835F47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03D9694A-EC90-4530-8941-7AA18828312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8C23DA3B-03D8-487E-87FC-01AF8F54A32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25BE3676-05BB-4E66-A5C1-9A106BD6E8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AF58AC61-B71A-40A3-ACEF-B5BC0AC3A88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92" name="直線コネクタ 691">
          <a:extLst>
            <a:ext uri="{FF2B5EF4-FFF2-40B4-BE49-F238E27FC236}">
              <a16:creationId xmlns:a16="http://schemas.microsoft.com/office/drawing/2014/main" id="{CD02FCB7-7478-4F84-9153-4C2EF8F2A62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93" name="【消防施設】&#10;一人当たり面積最小値テキスト">
          <a:extLst>
            <a:ext uri="{FF2B5EF4-FFF2-40B4-BE49-F238E27FC236}">
              <a16:creationId xmlns:a16="http://schemas.microsoft.com/office/drawing/2014/main" id="{C912995F-6ED2-40E3-8873-307BB9519B41}"/>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94" name="直線コネクタ 693">
          <a:extLst>
            <a:ext uri="{FF2B5EF4-FFF2-40B4-BE49-F238E27FC236}">
              <a16:creationId xmlns:a16="http://schemas.microsoft.com/office/drawing/2014/main" id="{D02281C2-2B06-46AA-BF65-58184D22D14F}"/>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95" name="【消防施設】&#10;一人当たり面積最大値テキスト">
          <a:extLst>
            <a:ext uri="{FF2B5EF4-FFF2-40B4-BE49-F238E27FC236}">
              <a16:creationId xmlns:a16="http://schemas.microsoft.com/office/drawing/2014/main" id="{E617F9BF-7D6A-411A-80C2-3B007BEB29A1}"/>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96" name="直線コネクタ 695">
          <a:extLst>
            <a:ext uri="{FF2B5EF4-FFF2-40B4-BE49-F238E27FC236}">
              <a16:creationId xmlns:a16="http://schemas.microsoft.com/office/drawing/2014/main" id="{EBAD267F-EA4A-48E7-A9E3-E6FA4E9BC3E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697" name="【消防施設】&#10;一人当たり面積平均値テキスト">
          <a:extLst>
            <a:ext uri="{FF2B5EF4-FFF2-40B4-BE49-F238E27FC236}">
              <a16:creationId xmlns:a16="http://schemas.microsoft.com/office/drawing/2014/main" id="{58CAD94B-F6DC-4FD6-A846-29B914D3E47B}"/>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98" name="フローチャート: 判断 697">
          <a:extLst>
            <a:ext uri="{FF2B5EF4-FFF2-40B4-BE49-F238E27FC236}">
              <a16:creationId xmlns:a16="http://schemas.microsoft.com/office/drawing/2014/main" id="{24F6BA01-A686-4189-B6E9-3A5BADEE6B17}"/>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99" name="フローチャート: 判断 698">
          <a:extLst>
            <a:ext uri="{FF2B5EF4-FFF2-40B4-BE49-F238E27FC236}">
              <a16:creationId xmlns:a16="http://schemas.microsoft.com/office/drawing/2014/main" id="{6082704F-90A3-4B5F-802A-0128324C353A}"/>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00" name="フローチャート: 判断 699">
          <a:extLst>
            <a:ext uri="{FF2B5EF4-FFF2-40B4-BE49-F238E27FC236}">
              <a16:creationId xmlns:a16="http://schemas.microsoft.com/office/drawing/2014/main" id="{945F4AD2-6A06-4F50-A725-4DA005E606FB}"/>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01" name="フローチャート: 判断 700">
          <a:extLst>
            <a:ext uri="{FF2B5EF4-FFF2-40B4-BE49-F238E27FC236}">
              <a16:creationId xmlns:a16="http://schemas.microsoft.com/office/drawing/2014/main" id="{E3B976FD-77C4-403F-B292-778493AE168A}"/>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702" name="フローチャート: 判断 701">
          <a:extLst>
            <a:ext uri="{FF2B5EF4-FFF2-40B4-BE49-F238E27FC236}">
              <a16:creationId xmlns:a16="http://schemas.microsoft.com/office/drawing/2014/main" id="{C2288FC1-FA34-4FE4-82C1-2EBF2297A84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5C591F74-98E4-408F-A9A7-E4A646C588C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653F0AA8-755C-4A1D-AE7F-F287EA763E1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E1D4E993-3E2A-48C3-AA29-AE99B0FA93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2623CA5C-56B7-492F-97A7-A922E8357B8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8F30D433-5459-49B6-B5C5-3573260E6CC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80263</xdr:rowOff>
    </xdr:from>
    <xdr:to>
      <xdr:col>116</xdr:col>
      <xdr:colOff>114300</xdr:colOff>
      <xdr:row>84</xdr:row>
      <xdr:rowOff>10413</xdr:rowOff>
    </xdr:to>
    <xdr:sp macro="" textlink="">
      <xdr:nvSpPr>
        <xdr:cNvPr id="708" name="楕円 707">
          <a:extLst>
            <a:ext uri="{FF2B5EF4-FFF2-40B4-BE49-F238E27FC236}">
              <a16:creationId xmlns:a16="http://schemas.microsoft.com/office/drawing/2014/main" id="{CD6B2F3C-20F7-4004-9B77-069D7EA90F2D}"/>
            </a:ext>
          </a:extLst>
        </xdr:cNvPr>
        <xdr:cNvSpPr/>
      </xdr:nvSpPr>
      <xdr:spPr>
        <a:xfrm>
          <a:off x="221107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103140</xdr:rowOff>
    </xdr:from>
    <xdr:ext cx="469744" cy="259045"/>
    <xdr:sp macro="" textlink="">
      <xdr:nvSpPr>
        <xdr:cNvPr id="709" name="【消防施設】&#10;一人当たり面積該当値テキスト">
          <a:extLst>
            <a:ext uri="{FF2B5EF4-FFF2-40B4-BE49-F238E27FC236}">
              <a16:creationId xmlns:a16="http://schemas.microsoft.com/office/drawing/2014/main" id="{F6676F4F-C28D-4D7F-9441-BB3EFA0EB348}"/>
            </a:ext>
          </a:extLst>
        </xdr:cNvPr>
        <xdr:cNvSpPr txBox="1"/>
      </xdr:nvSpPr>
      <xdr:spPr>
        <a:xfrm>
          <a:off x="22199600"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89408</xdr:rowOff>
    </xdr:from>
    <xdr:to>
      <xdr:col>112</xdr:col>
      <xdr:colOff>38100</xdr:colOff>
      <xdr:row>84</xdr:row>
      <xdr:rowOff>19558</xdr:rowOff>
    </xdr:to>
    <xdr:sp macro="" textlink="">
      <xdr:nvSpPr>
        <xdr:cNvPr id="710" name="楕円 709">
          <a:extLst>
            <a:ext uri="{FF2B5EF4-FFF2-40B4-BE49-F238E27FC236}">
              <a16:creationId xmlns:a16="http://schemas.microsoft.com/office/drawing/2014/main" id="{2BE8A471-6B7D-473D-977E-676175C11C71}"/>
            </a:ext>
          </a:extLst>
        </xdr:cNvPr>
        <xdr:cNvSpPr/>
      </xdr:nvSpPr>
      <xdr:spPr>
        <a:xfrm>
          <a:off x="212725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131063</xdr:rowOff>
    </xdr:from>
    <xdr:to>
      <xdr:col>116</xdr:col>
      <xdr:colOff>63500</xdr:colOff>
      <xdr:row>83</xdr:row>
      <xdr:rowOff>140208</xdr:rowOff>
    </xdr:to>
    <xdr:cxnSp macro="">
      <xdr:nvCxnSpPr>
        <xdr:cNvPr id="711" name="直線コネクタ 710">
          <a:extLst>
            <a:ext uri="{FF2B5EF4-FFF2-40B4-BE49-F238E27FC236}">
              <a16:creationId xmlns:a16="http://schemas.microsoft.com/office/drawing/2014/main" id="{D86DE4A0-5264-4CB4-A1F1-93FCB29047FD}"/>
            </a:ext>
          </a:extLst>
        </xdr:cNvPr>
        <xdr:cNvCxnSpPr/>
      </xdr:nvCxnSpPr>
      <xdr:spPr>
        <a:xfrm flipV="1">
          <a:off x="21323300" y="1436141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103124</xdr:rowOff>
    </xdr:from>
    <xdr:to>
      <xdr:col>107</xdr:col>
      <xdr:colOff>101600</xdr:colOff>
      <xdr:row>84</xdr:row>
      <xdr:rowOff>33274</xdr:rowOff>
    </xdr:to>
    <xdr:sp macro="" textlink="">
      <xdr:nvSpPr>
        <xdr:cNvPr id="712" name="楕円 711">
          <a:extLst>
            <a:ext uri="{FF2B5EF4-FFF2-40B4-BE49-F238E27FC236}">
              <a16:creationId xmlns:a16="http://schemas.microsoft.com/office/drawing/2014/main" id="{FB5D950E-2116-4227-9CEF-A9314A608AFE}"/>
            </a:ext>
          </a:extLst>
        </xdr:cNvPr>
        <xdr:cNvSpPr/>
      </xdr:nvSpPr>
      <xdr:spPr>
        <a:xfrm>
          <a:off x="20383500" y="143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140208</xdr:rowOff>
    </xdr:from>
    <xdr:to>
      <xdr:col>111</xdr:col>
      <xdr:colOff>177800</xdr:colOff>
      <xdr:row>83</xdr:row>
      <xdr:rowOff>153924</xdr:rowOff>
    </xdr:to>
    <xdr:cxnSp macro="">
      <xdr:nvCxnSpPr>
        <xdr:cNvPr id="713" name="直線コネクタ 712">
          <a:extLst>
            <a:ext uri="{FF2B5EF4-FFF2-40B4-BE49-F238E27FC236}">
              <a16:creationId xmlns:a16="http://schemas.microsoft.com/office/drawing/2014/main" id="{0BDA17FD-AA13-47EE-9256-28150132DD46}"/>
            </a:ext>
          </a:extLst>
        </xdr:cNvPr>
        <xdr:cNvCxnSpPr/>
      </xdr:nvCxnSpPr>
      <xdr:spPr>
        <a:xfrm flipV="1">
          <a:off x="20434300" y="143705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109220</xdr:rowOff>
    </xdr:from>
    <xdr:to>
      <xdr:col>102</xdr:col>
      <xdr:colOff>165100</xdr:colOff>
      <xdr:row>84</xdr:row>
      <xdr:rowOff>39370</xdr:rowOff>
    </xdr:to>
    <xdr:sp macro="" textlink="">
      <xdr:nvSpPr>
        <xdr:cNvPr id="714" name="楕円 713">
          <a:extLst>
            <a:ext uri="{FF2B5EF4-FFF2-40B4-BE49-F238E27FC236}">
              <a16:creationId xmlns:a16="http://schemas.microsoft.com/office/drawing/2014/main" id="{8F777CAE-BB9C-4D54-B6D3-175FD6728B29}"/>
            </a:ext>
          </a:extLst>
        </xdr:cNvPr>
        <xdr:cNvSpPr/>
      </xdr:nvSpPr>
      <xdr:spPr>
        <a:xfrm>
          <a:off x="19494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153924</xdr:rowOff>
    </xdr:from>
    <xdr:to>
      <xdr:col>107</xdr:col>
      <xdr:colOff>50800</xdr:colOff>
      <xdr:row>83</xdr:row>
      <xdr:rowOff>160020</xdr:rowOff>
    </xdr:to>
    <xdr:cxnSp macro="">
      <xdr:nvCxnSpPr>
        <xdr:cNvPr id="715" name="直線コネクタ 714">
          <a:extLst>
            <a:ext uri="{FF2B5EF4-FFF2-40B4-BE49-F238E27FC236}">
              <a16:creationId xmlns:a16="http://schemas.microsoft.com/office/drawing/2014/main" id="{29D98138-E82A-4367-AC0A-4BD06D998363}"/>
            </a:ext>
          </a:extLst>
        </xdr:cNvPr>
        <xdr:cNvCxnSpPr/>
      </xdr:nvCxnSpPr>
      <xdr:spPr>
        <a:xfrm flipV="1">
          <a:off x="19545300" y="143842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716" name="n_1aveValue【消防施設】&#10;一人当たり面積">
          <a:extLst>
            <a:ext uri="{FF2B5EF4-FFF2-40B4-BE49-F238E27FC236}">
              <a16:creationId xmlns:a16="http://schemas.microsoft.com/office/drawing/2014/main" id="{30D41BE2-2F52-4E0E-8F32-A87EA22D7682}"/>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717" name="n_2aveValue【消防施設】&#10;一人当たり面積">
          <a:extLst>
            <a:ext uri="{FF2B5EF4-FFF2-40B4-BE49-F238E27FC236}">
              <a16:creationId xmlns:a16="http://schemas.microsoft.com/office/drawing/2014/main" id="{8434AF91-50C3-4BBB-BF42-C1669D633950}"/>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718" name="n_3aveValue【消防施設】&#10;一人当たり面積">
          <a:extLst>
            <a:ext uri="{FF2B5EF4-FFF2-40B4-BE49-F238E27FC236}">
              <a16:creationId xmlns:a16="http://schemas.microsoft.com/office/drawing/2014/main" id="{4416CD0B-5A69-42A1-9F5D-0CE32C292BF8}"/>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19" name="n_4aveValue【消防施設】&#10;一人当たり面積">
          <a:extLst>
            <a:ext uri="{FF2B5EF4-FFF2-40B4-BE49-F238E27FC236}">
              <a16:creationId xmlns:a16="http://schemas.microsoft.com/office/drawing/2014/main" id="{E6ED48B3-D173-4973-AFF4-B754F4636A9D}"/>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36085</xdr:rowOff>
    </xdr:from>
    <xdr:ext cx="469744" cy="259045"/>
    <xdr:sp macro="" textlink="">
      <xdr:nvSpPr>
        <xdr:cNvPr id="720" name="n_1mainValue【消防施設】&#10;一人当たり面積">
          <a:extLst>
            <a:ext uri="{FF2B5EF4-FFF2-40B4-BE49-F238E27FC236}">
              <a16:creationId xmlns:a16="http://schemas.microsoft.com/office/drawing/2014/main" id="{AABAE08D-EB48-4972-98FC-46FD72EC048B}"/>
            </a:ext>
          </a:extLst>
        </xdr:cNvPr>
        <xdr:cNvSpPr txBox="1"/>
      </xdr:nvSpPr>
      <xdr:spPr>
        <a:xfrm>
          <a:off x="21075727" y="1409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49801</xdr:rowOff>
    </xdr:from>
    <xdr:ext cx="469744" cy="259045"/>
    <xdr:sp macro="" textlink="">
      <xdr:nvSpPr>
        <xdr:cNvPr id="721" name="n_2mainValue【消防施設】&#10;一人当たり面積">
          <a:extLst>
            <a:ext uri="{FF2B5EF4-FFF2-40B4-BE49-F238E27FC236}">
              <a16:creationId xmlns:a16="http://schemas.microsoft.com/office/drawing/2014/main" id="{F5BAB0BD-882A-41E0-8418-46BB4DAC9B5B}"/>
            </a:ext>
          </a:extLst>
        </xdr:cNvPr>
        <xdr:cNvSpPr txBox="1"/>
      </xdr:nvSpPr>
      <xdr:spPr>
        <a:xfrm>
          <a:off x="20199427" y="141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55897</xdr:rowOff>
    </xdr:from>
    <xdr:ext cx="469744" cy="259045"/>
    <xdr:sp macro="" textlink="">
      <xdr:nvSpPr>
        <xdr:cNvPr id="722" name="n_3mainValue【消防施設】&#10;一人当たり面積">
          <a:extLst>
            <a:ext uri="{FF2B5EF4-FFF2-40B4-BE49-F238E27FC236}">
              <a16:creationId xmlns:a16="http://schemas.microsoft.com/office/drawing/2014/main" id="{BEDCE564-8DD8-451F-B2C4-DBD6E9B6D02E}"/>
            </a:ext>
          </a:extLst>
        </xdr:cNvPr>
        <xdr:cNvSpPr txBox="1"/>
      </xdr:nvSpPr>
      <xdr:spPr>
        <a:xfrm>
          <a:off x="1931042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id="{A1B8AFD6-83E7-4794-97C2-E84BC354F2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id="{02965775-8922-4C5B-B2E0-EC5F68F0403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id="{C0564F12-A5D6-45FA-813D-5D4CACA755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id="{155FEE05-54C1-4B23-B233-F869ED74D1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id="{11C11FDB-DEB8-4264-9C57-8827225AC74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id="{AC9824AD-0646-440A-8C12-03AA5D2C53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id="{E546799C-1222-4129-A9DA-361D90BA00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id="{188CAD09-8820-4BA8-9C7F-EE972FA2952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id="{304786C5-D22B-4024-AB80-7D58A1AC3BF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id="{70F49A02-7555-4CD1-AF00-7A4C658D9F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a:extLst>
            <a:ext uri="{FF2B5EF4-FFF2-40B4-BE49-F238E27FC236}">
              <a16:creationId xmlns:a16="http://schemas.microsoft.com/office/drawing/2014/main" id="{2DCE79A2-262D-4C79-BFE7-430119CCFE9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4" name="直線コネクタ 733">
          <a:extLst>
            <a:ext uri="{FF2B5EF4-FFF2-40B4-BE49-F238E27FC236}">
              <a16:creationId xmlns:a16="http://schemas.microsoft.com/office/drawing/2014/main" id="{59B0BF18-F73F-416E-97F5-FC301F4FA00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5" name="テキスト ボックス 734">
          <a:extLst>
            <a:ext uri="{FF2B5EF4-FFF2-40B4-BE49-F238E27FC236}">
              <a16:creationId xmlns:a16="http://schemas.microsoft.com/office/drawing/2014/main" id="{BD1D475F-C722-4D93-B790-6BAF602F348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6" name="直線コネクタ 735">
          <a:extLst>
            <a:ext uri="{FF2B5EF4-FFF2-40B4-BE49-F238E27FC236}">
              <a16:creationId xmlns:a16="http://schemas.microsoft.com/office/drawing/2014/main" id="{798376B0-ACEE-4E2D-A800-03A1621B508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7" name="テキスト ボックス 736">
          <a:extLst>
            <a:ext uri="{FF2B5EF4-FFF2-40B4-BE49-F238E27FC236}">
              <a16:creationId xmlns:a16="http://schemas.microsoft.com/office/drawing/2014/main" id="{8A0E9F04-701C-42A1-AF1D-C1D181F9ADE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8" name="直線コネクタ 737">
          <a:extLst>
            <a:ext uri="{FF2B5EF4-FFF2-40B4-BE49-F238E27FC236}">
              <a16:creationId xmlns:a16="http://schemas.microsoft.com/office/drawing/2014/main" id="{CEEFF3CA-D2DE-4C33-A36D-CE4F7EAE5A1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9" name="テキスト ボックス 738">
          <a:extLst>
            <a:ext uri="{FF2B5EF4-FFF2-40B4-BE49-F238E27FC236}">
              <a16:creationId xmlns:a16="http://schemas.microsoft.com/office/drawing/2014/main" id="{9577D8A0-B4D4-4403-8930-757072D58A8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0" name="直線コネクタ 739">
          <a:extLst>
            <a:ext uri="{FF2B5EF4-FFF2-40B4-BE49-F238E27FC236}">
              <a16:creationId xmlns:a16="http://schemas.microsoft.com/office/drawing/2014/main" id="{43A479A2-CBE6-4700-9805-FB6A60254B4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1" name="テキスト ボックス 740">
          <a:extLst>
            <a:ext uri="{FF2B5EF4-FFF2-40B4-BE49-F238E27FC236}">
              <a16:creationId xmlns:a16="http://schemas.microsoft.com/office/drawing/2014/main" id="{D2C883EC-1058-4107-9AB6-1AF126E139E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2" name="直線コネクタ 741">
          <a:extLst>
            <a:ext uri="{FF2B5EF4-FFF2-40B4-BE49-F238E27FC236}">
              <a16:creationId xmlns:a16="http://schemas.microsoft.com/office/drawing/2014/main" id="{7FA239E1-6B93-498F-870F-6450B485A9A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3" name="テキスト ボックス 742">
          <a:extLst>
            <a:ext uri="{FF2B5EF4-FFF2-40B4-BE49-F238E27FC236}">
              <a16:creationId xmlns:a16="http://schemas.microsoft.com/office/drawing/2014/main" id="{5FCE9BFE-BB49-4122-8E22-A3B9B0270BE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6FBEEB2C-ECA1-48C2-A677-AD9661348E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a:extLst>
            <a:ext uri="{FF2B5EF4-FFF2-40B4-BE49-F238E27FC236}">
              <a16:creationId xmlns:a16="http://schemas.microsoft.com/office/drawing/2014/main" id="{5C3265EC-B13E-451A-BB28-BA92E0AE92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46" name="直線コネクタ 745">
          <a:extLst>
            <a:ext uri="{FF2B5EF4-FFF2-40B4-BE49-F238E27FC236}">
              <a16:creationId xmlns:a16="http://schemas.microsoft.com/office/drawing/2014/main" id="{148EC373-6196-40A2-B394-C841B76E750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47" name="【庁舎】&#10;有形固定資産減価償却率最小値テキスト">
          <a:extLst>
            <a:ext uri="{FF2B5EF4-FFF2-40B4-BE49-F238E27FC236}">
              <a16:creationId xmlns:a16="http://schemas.microsoft.com/office/drawing/2014/main" id="{23F8F9AA-AEA1-431E-BB81-EBFB9744E05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8" name="直線コネクタ 747">
          <a:extLst>
            <a:ext uri="{FF2B5EF4-FFF2-40B4-BE49-F238E27FC236}">
              <a16:creationId xmlns:a16="http://schemas.microsoft.com/office/drawing/2014/main" id="{118266F3-ABDA-4ED3-AC01-0732A43FE73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9" name="【庁舎】&#10;有形固定資産減価償却率最大値テキスト">
          <a:extLst>
            <a:ext uri="{FF2B5EF4-FFF2-40B4-BE49-F238E27FC236}">
              <a16:creationId xmlns:a16="http://schemas.microsoft.com/office/drawing/2014/main" id="{F319D19E-2EBD-43B2-9699-F7DDF87652A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0" name="直線コネクタ 749">
          <a:extLst>
            <a:ext uri="{FF2B5EF4-FFF2-40B4-BE49-F238E27FC236}">
              <a16:creationId xmlns:a16="http://schemas.microsoft.com/office/drawing/2014/main" id="{7C2AC73B-2B76-4CC7-BCD5-092B955B1A2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51" name="【庁舎】&#10;有形固定資産減価償却率平均値テキスト">
          <a:extLst>
            <a:ext uri="{FF2B5EF4-FFF2-40B4-BE49-F238E27FC236}">
              <a16:creationId xmlns:a16="http://schemas.microsoft.com/office/drawing/2014/main" id="{D0EEAE34-CB6A-4ED7-B019-44B615277171}"/>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52" name="フローチャート: 判断 751">
          <a:extLst>
            <a:ext uri="{FF2B5EF4-FFF2-40B4-BE49-F238E27FC236}">
              <a16:creationId xmlns:a16="http://schemas.microsoft.com/office/drawing/2014/main" id="{AA8EA952-4649-4A5C-927A-66CFF95BBF4C}"/>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53" name="フローチャート: 判断 752">
          <a:extLst>
            <a:ext uri="{FF2B5EF4-FFF2-40B4-BE49-F238E27FC236}">
              <a16:creationId xmlns:a16="http://schemas.microsoft.com/office/drawing/2014/main" id="{4F38D965-3F1D-400C-8DDA-9DD0ACD52E5F}"/>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54" name="フローチャート: 判断 753">
          <a:extLst>
            <a:ext uri="{FF2B5EF4-FFF2-40B4-BE49-F238E27FC236}">
              <a16:creationId xmlns:a16="http://schemas.microsoft.com/office/drawing/2014/main" id="{3A9CABD6-3ADB-462D-A9CF-DBC61B7F766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55" name="フローチャート: 判断 754">
          <a:extLst>
            <a:ext uri="{FF2B5EF4-FFF2-40B4-BE49-F238E27FC236}">
              <a16:creationId xmlns:a16="http://schemas.microsoft.com/office/drawing/2014/main" id="{7BC7B52B-30E1-4773-A467-D0246C5EE0FC}"/>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56" name="フローチャート: 判断 755">
          <a:extLst>
            <a:ext uri="{FF2B5EF4-FFF2-40B4-BE49-F238E27FC236}">
              <a16:creationId xmlns:a16="http://schemas.microsoft.com/office/drawing/2014/main" id="{FE505A5F-05E7-416A-B5E1-E080BAD34983}"/>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E02329DD-2519-4D25-AF38-66C9342619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AAA74D4-D75A-446F-87BD-69E0146F051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C232B709-96B7-448E-AA1C-0C6E1C5879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914EEE24-1F48-4B01-B3D4-7142B10A762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D9DE820E-0945-4981-9651-69088B205F1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137161</xdr:rowOff>
    </xdr:from>
    <xdr:to>
      <xdr:col>85</xdr:col>
      <xdr:colOff>177800</xdr:colOff>
      <xdr:row>104</xdr:row>
      <xdr:rowOff>67311</xdr:rowOff>
    </xdr:to>
    <xdr:sp macro="" textlink="">
      <xdr:nvSpPr>
        <xdr:cNvPr id="762" name="楕円 761">
          <a:extLst>
            <a:ext uri="{FF2B5EF4-FFF2-40B4-BE49-F238E27FC236}">
              <a16:creationId xmlns:a16="http://schemas.microsoft.com/office/drawing/2014/main" id="{004E1FAD-1A8E-49F8-9E58-B4EBDFE2F236}"/>
            </a:ext>
          </a:extLst>
        </xdr:cNvPr>
        <xdr:cNvSpPr/>
      </xdr:nvSpPr>
      <xdr:spPr>
        <a:xfrm>
          <a:off x="16268700" y="177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160038</xdr:rowOff>
    </xdr:from>
    <xdr:ext cx="405111" cy="259045"/>
    <xdr:sp macro="" textlink="">
      <xdr:nvSpPr>
        <xdr:cNvPr id="763" name="【庁舎】&#10;有形固定資産減価償却率該当値テキスト">
          <a:extLst>
            <a:ext uri="{FF2B5EF4-FFF2-40B4-BE49-F238E27FC236}">
              <a16:creationId xmlns:a16="http://schemas.microsoft.com/office/drawing/2014/main" id="{1175DC2A-1A90-42F5-B5CF-0C1B9682C865}"/>
            </a:ext>
          </a:extLst>
        </xdr:cNvPr>
        <xdr:cNvSpPr txBox="1"/>
      </xdr:nvSpPr>
      <xdr:spPr>
        <a:xfrm>
          <a:off x="16357600"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114300</xdr:rowOff>
    </xdr:from>
    <xdr:to>
      <xdr:col>81</xdr:col>
      <xdr:colOff>101600</xdr:colOff>
      <xdr:row>104</xdr:row>
      <xdr:rowOff>44450</xdr:rowOff>
    </xdr:to>
    <xdr:sp macro="" textlink="">
      <xdr:nvSpPr>
        <xdr:cNvPr id="764" name="楕円 763">
          <a:extLst>
            <a:ext uri="{FF2B5EF4-FFF2-40B4-BE49-F238E27FC236}">
              <a16:creationId xmlns:a16="http://schemas.microsoft.com/office/drawing/2014/main" id="{409A7B83-BB8E-471F-B59F-751AFDD6C8A2}"/>
            </a:ext>
          </a:extLst>
        </xdr:cNvPr>
        <xdr:cNvSpPr/>
      </xdr:nvSpPr>
      <xdr:spPr>
        <a:xfrm>
          <a:off x="15430500" y="177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165100</xdr:rowOff>
    </xdr:from>
    <xdr:to>
      <xdr:col>85</xdr:col>
      <xdr:colOff>127000</xdr:colOff>
      <xdr:row>104</xdr:row>
      <xdr:rowOff>16511</xdr:rowOff>
    </xdr:to>
    <xdr:cxnSp macro="">
      <xdr:nvCxnSpPr>
        <xdr:cNvPr id="765" name="直線コネクタ 764">
          <a:extLst>
            <a:ext uri="{FF2B5EF4-FFF2-40B4-BE49-F238E27FC236}">
              <a16:creationId xmlns:a16="http://schemas.microsoft.com/office/drawing/2014/main" id="{F86F8EC6-BF2F-42CD-A5D9-E95B4FB2AC24}"/>
            </a:ext>
          </a:extLst>
        </xdr:cNvPr>
        <xdr:cNvCxnSpPr/>
      </xdr:nvCxnSpPr>
      <xdr:spPr>
        <a:xfrm>
          <a:off x="15481300" y="178244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96520</xdr:rowOff>
    </xdr:from>
    <xdr:to>
      <xdr:col>76</xdr:col>
      <xdr:colOff>165100</xdr:colOff>
      <xdr:row>104</xdr:row>
      <xdr:rowOff>26670</xdr:rowOff>
    </xdr:to>
    <xdr:sp macro="" textlink="">
      <xdr:nvSpPr>
        <xdr:cNvPr id="766" name="楕円 765">
          <a:extLst>
            <a:ext uri="{FF2B5EF4-FFF2-40B4-BE49-F238E27FC236}">
              <a16:creationId xmlns:a16="http://schemas.microsoft.com/office/drawing/2014/main" id="{AF2CD71D-723E-4481-94D7-6A1675845933}"/>
            </a:ext>
          </a:extLst>
        </xdr:cNvPr>
        <xdr:cNvSpPr/>
      </xdr:nvSpPr>
      <xdr:spPr>
        <a:xfrm>
          <a:off x="14541500" y="177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147320</xdr:rowOff>
    </xdr:from>
    <xdr:to>
      <xdr:col>81</xdr:col>
      <xdr:colOff>50800</xdr:colOff>
      <xdr:row>103</xdr:row>
      <xdr:rowOff>165100</xdr:rowOff>
    </xdr:to>
    <xdr:cxnSp macro="">
      <xdr:nvCxnSpPr>
        <xdr:cNvPr id="767" name="直線コネクタ 766">
          <a:extLst>
            <a:ext uri="{FF2B5EF4-FFF2-40B4-BE49-F238E27FC236}">
              <a16:creationId xmlns:a16="http://schemas.microsoft.com/office/drawing/2014/main" id="{F2FD3F0D-807B-4EBA-9467-AB1C476C087A}"/>
            </a:ext>
          </a:extLst>
        </xdr:cNvPr>
        <xdr:cNvCxnSpPr/>
      </xdr:nvCxnSpPr>
      <xdr:spPr>
        <a:xfrm>
          <a:off x="14592300" y="178066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768" name="楕円 767">
          <a:extLst>
            <a:ext uri="{FF2B5EF4-FFF2-40B4-BE49-F238E27FC236}">
              <a16:creationId xmlns:a16="http://schemas.microsoft.com/office/drawing/2014/main" id="{D258DEBF-7CAA-47DE-922C-372D505A11D7}"/>
            </a:ext>
          </a:extLst>
        </xdr:cNvPr>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147320</xdr:rowOff>
    </xdr:from>
    <xdr:to>
      <xdr:col>76</xdr:col>
      <xdr:colOff>114300</xdr:colOff>
      <xdr:row>104</xdr:row>
      <xdr:rowOff>41911</xdr:rowOff>
    </xdr:to>
    <xdr:cxnSp macro="">
      <xdr:nvCxnSpPr>
        <xdr:cNvPr id="769" name="直線コネクタ 768">
          <a:extLst>
            <a:ext uri="{FF2B5EF4-FFF2-40B4-BE49-F238E27FC236}">
              <a16:creationId xmlns:a16="http://schemas.microsoft.com/office/drawing/2014/main" id="{DC3832EF-71A4-4FBB-A023-2F8C6D9553B3}"/>
            </a:ext>
          </a:extLst>
        </xdr:cNvPr>
        <xdr:cNvCxnSpPr/>
      </xdr:nvCxnSpPr>
      <xdr:spPr>
        <a:xfrm flipV="1">
          <a:off x="13703300" y="17806670"/>
          <a:ext cx="8890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137161</xdr:rowOff>
    </xdr:from>
    <xdr:to>
      <xdr:col>67</xdr:col>
      <xdr:colOff>101600</xdr:colOff>
      <xdr:row>104</xdr:row>
      <xdr:rowOff>67311</xdr:rowOff>
    </xdr:to>
    <xdr:sp macro="" textlink="">
      <xdr:nvSpPr>
        <xdr:cNvPr id="770" name="楕円 769">
          <a:extLst>
            <a:ext uri="{FF2B5EF4-FFF2-40B4-BE49-F238E27FC236}">
              <a16:creationId xmlns:a16="http://schemas.microsoft.com/office/drawing/2014/main" id="{1AF67FA7-6CCF-4D79-9641-6504FD7DC020}"/>
            </a:ext>
          </a:extLst>
        </xdr:cNvPr>
        <xdr:cNvSpPr/>
      </xdr:nvSpPr>
      <xdr:spPr>
        <a:xfrm>
          <a:off x="12763500" y="177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16511</xdr:rowOff>
    </xdr:from>
    <xdr:to>
      <xdr:col>71</xdr:col>
      <xdr:colOff>177800</xdr:colOff>
      <xdr:row>104</xdr:row>
      <xdr:rowOff>41911</xdr:rowOff>
    </xdr:to>
    <xdr:cxnSp macro="">
      <xdr:nvCxnSpPr>
        <xdr:cNvPr id="771" name="直線コネクタ 770">
          <a:extLst>
            <a:ext uri="{FF2B5EF4-FFF2-40B4-BE49-F238E27FC236}">
              <a16:creationId xmlns:a16="http://schemas.microsoft.com/office/drawing/2014/main" id="{7E744019-B8DA-47B4-8B6D-9E5369B249B8}"/>
            </a:ext>
          </a:extLst>
        </xdr:cNvPr>
        <xdr:cNvCxnSpPr/>
      </xdr:nvCxnSpPr>
      <xdr:spPr>
        <a:xfrm>
          <a:off x="12814300" y="178473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772" name="n_1aveValue【庁舎】&#10;有形固定資産減価償却率">
          <a:extLst>
            <a:ext uri="{FF2B5EF4-FFF2-40B4-BE49-F238E27FC236}">
              <a16:creationId xmlns:a16="http://schemas.microsoft.com/office/drawing/2014/main" id="{E794BC06-E886-4019-AA5F-44C027D8DDA1}"/>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773" name="n_2aveValue【庁舎】&#10;有形固定資産減価償却率">
          <a:extLst>
            <a:ext uri="{FF2B5EF4-FFF2-40B4-BE49-F238E27FC236}">
              <a16:creationId xmlns:a16="http://schemas.microsoft.com/office/drawing/2014/main" id="{F385F0B4-8339-4A4F-BF10-609EFA506AA7}"/>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774" name="n_3aveValue【庁舎】&#10;有形固定資産減価償却率">
          <a:extLst>
            <a:ext uri="{FF2B5EF4-FFF2-40B4-BE49-F238E27FC236}">
              <a16:creationId xmlns:a16="http://schemas.microsoft.com/office/drawing/2014/main" id="{0533C68B-B242-4416-9EAE-3231F64C81A8}"/>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775" name="n_4aveValue【庁舎】&#10;有形固定資産減価償却率">
          <a:extLst>
            <a:ext uri="{FF2B5EF4-FFF2-40B4-BE49-F238E27FC236}">
              <a16:creationId xmlns:a16="http://schemas.microsoft.com/office/drawing/2014/main" id="{DAAE0192-3B45-4BEF-BD7E-4BC4B06F136A}"/>
            </a:ext>
          </a:extLst>
        </xdr:cNvPr>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60977</xdr:rowOff>
    </xdr:from>
    <xdr:ext cx="405111" cy="259045"/>
    <xdr:sp macro="" textlink="">
      <xdr:nvSpPr>
        <xdr:cNvPr id="776" name="n_1mainValue【庁舎】&#10;有形固定資産減価償却率">
          <a:extLst>
            <a:ext uri="{FF2B5EF4-FFF2-40B4-BE49-F238E27FC236}">
              <a16:creationId xmlns:a16="http://schemas.microsoft.com/office/drawing/2014/main" id="{504B76F0-DED0-4DC3-A25F-FC39BFD7505F}"/>
            </a:ext>
          </a:extLst>
        </xdr:cNvPr>
        <xdr:cNvSpPr txBox="1"/>
      </xdr:nvSpPr>
      <xdr:spPr>
        <a:xfrm>
          <a:off x="152660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43197</xdr:rowOff>
    </xdr:from>
    <xdr:ext cx="405111" cy="259045"/>
    <xdr:sp macro="" textlink="">
      <xdr:nvSpPr>
        <xdr:cNvPr id="777" name="n_2mainValue【庁舎】&#10;有形固定資産減価償却率">
          <a:extLst>
            <a:ext uri="{FF2B5EF4-FFF2-40B4-BE49-F238E27FC236}">
              <a16:creationId xmlns:a16="http://schemas.microsoft.com/office/drawing/2014/main" id="{7099102A-4996-4D75-9232-D7FEF4623D65}"/>
            </a:ext>
          </a:extLst>
        </xdr:cNvPr>
        <xdr:cNvSpPr txBox="1"/>
      </xdr:nvSpPr>
      <xdr:spPr>
        <a:xfrm>
          <a:off x="14389744" y="1753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778" name="n_3mainValue【庁舎】&#10;有形固定資産減価償却率">
          <a:extLst>
            <a:ext uri="{FF2B5EF4-FFF2-40B4-BE49-F238E27FC236}">
              <a16:creationId xmlns:a16="http://schemas.microsoft.com/office/drawing/2014/main" id="{9A370501-C612-4C19-8BB2-7E4E12CF0ABF}"/>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83838</xdr:rowOff>
    </xdr:from>
    <xdr:ext cx="405111" cy="259045"/>
    <xdr:sp macro="" textlink="">
      <xdr:nvSpPr>
        <xdr:cNvPr id="779" name="n_4mainValue【庁舎】&#10;有形固定資産減価償却率">
          <a:extLst>
            <a:ext uri="{FF2B5EF4-FFF2-40B4-BE49-F238E27FC236}">
              <a16:creationId xmlns:a16="http://schemas.microsoft.com/office/drawing/2014/main" id="{708EC1F2-2D53-471D-B42B-A293768CBB34}"/>
            </a:ext>
          </a:extLst>
        </xdr:cNvPr>
        <xdr:cNvSpPr txBox="1"/>
      </xdr:nvSpPr>
      <xdr:spPr>
        <a:xfrm>
          <a:off x="126117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a:extLst>
            <a:ext uri="{FF2B5EF4-FFF2-40B4-BE49-F238E27FC236}">
              <a16:creationId xmlns:a16="http://schemas.microsoft.com/office/drawing/2014/main" id="{2047F132-1098-4B51-BC2D-89F23ED11B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a:extLst>
            <a:ext uri="{FF2B5EF4-FFF2-40B4-BE49-F238E27FC236}">
              <a16:creationId xmlns:a16="http://schemas.microsoft.com/office/drawing/2014/main" id="{C5E537F1-A410-4FED-9C73-A96D6A7661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a:extLst>
            <a:ext uri="{FF2B5EF4-FFF2-40B4-BE49-F238E27FC236}">
              <a16:creationId xmlns:a16="http://schemas.microsoft.com/office/drawing/2014/main" id="{65691BAA-0DB6-4DA3-8392-B5832AAB112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a:extLst>
            <a:ext uri="{FF2B5EF4-FFF2-40B4-BE49-F238E27FC236}">
              <a16:creationId xmlns:a16="http://schemas.microsoft.com/office/drawing/2014/main" id="{4BAA9BF1-EB03-4480-82E9-DB351FC1E9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a:extLst>
            <a:ext uri="{FF2B5EF4-FFF2-40B4-BE49-F238E27FC236}">
              <a16:creationId xmlns:a16="http://schemas.microsoft.com/office/drawing/2014/main" id="{901FD361-DC44-4C9D-8585-589BC1373E7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a:extLst>
            <a:ext uri="{FF2B5EF4-FFF2-40B4-BE49-F238E27FC236}">
              <a16:creationId xmlns:a16="http://schemas.microsoft.com/office/drawing/2014/main" id="{A73789B1-1544-41F8-AC2E-34D128C007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a:extLst>
            <a:ext uri="{FF2B5EF4-FFF2-40B4-BE49-F238E27FC236}">
              <a16:creationId xmlns:a16="http://schemas.microsoft.com/office/drawing/2014/main" id="{881FCE22-03E0-4DED-ADD8-B725BDEB16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a:extLst>
            <a:ext uri="{FF2B5EF4-FFF2-40B4-BE49-F238E27FC236}">
              <a16:creationId xmlns:a16="http://schemas.microsoft.com/office/drawing/2014/main" id="{4043A5BB-5283-41F1-900C-D0404A7F15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a:extLst>
            <a:ext uri="{FF2B5EF4-FFF2-40B4-BE49-F238E27FC236}">
              <a16:creationId xmlns:a16="http://schemas.microsoft.com/office/drawing/2014/main" id="{024129E4-3159-4066-82D5-43A3C6B5D7F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a:extLst>
            <a:ext uri="{FF2B5EF4-FFF2-40B4-BE49-F238E27FC236}">
              <a16:creationId xmlns:a16="http://schemas.microsoft.com/office/drawing/2014/main" id="{D062DD9F-5B2D-4CE3-A4A8-5CEB837F9C2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0" name="直線コネクタ 789">
          <a:extLst>
            <a:ext uri="{FF2B5EF4-FFF2-40B4-BE49-F238E27FC236}">
              <a16:creationId xmlns:a16="http://schemas.microsoft.com/office/drawing/2014/main" id="{622E05A5-43A7-4402-8F57-4A92EF9F92E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1" name="テキスト ボックス 790">
          <a:extLst>
            <a:ext uri="{FF2B5EF4-FFF2-40B4-BE49-F238E27FC236}">
              <a16:creationId xmlns:a16="http://schemas.microsoft.com/office/drawing/2014/main" id="{21C65CE3-5CC8-4E3B-9540-36F12014049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2" name="直線コネクタ 791">
          <a:extLst>
            <a:ext uri="{FF2B5EF4-FFF2-40B4-BE49-F238E27FC236}">
              <a16:creationId xmlns:a16="http://schemas.microsoft.com/office/drawing/2014/main" id="{2B06A272-18DC-4217-8892-0DA298A68FF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3" name="テキスト ボックス 792">
          <a:extLst>
            <a:ext uri="{FF2B5EF4-FFF2-40B4-BE49-F238E27FC236}">
              <a16:creationId xmlns:a16="http://schemas.microsoft.com/office/drawing/2014/main" id="{1ED6B851-5245-41CF-B0E3-05516ACB992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4" name="直線コネクタ 793">
          <a:extLst>
            <a:ext uri="{FF2B5EF4-FFF2-40B4-BE49-F238E27FC236}">
              <a16:creationId xmlns:a16="http://schemas.microsoft.com/office/drawing/2014/main" id="{418E9673-A5D5-4DEA-B832-7763A897A24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5" name="テキスト ボックス 794">
          <a:extLst>
            <a:ext uri="{FF2B5EF4-FFF2-40B4-BE49-F238E27FC236}">
              <a16:creationId xmlns:a16="http://schemas.microsoft.com/office/drawing/2014/main" id="{7CFF3EF6-8E44-4074-A551-8C61CA78C16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6" name="直線コネクタ 795">
          <a:extLst>
            <a:ext uri="{FF2B5EF4-FFF2-40B4-BE49-F238E27FC236}">
              <a16:creationId xmlns:a16="http://schemas.microsoft.com/office/drawing/2014/main" id="{B1D8E4E7-C3D4-466C-9EAA-B769B34BA90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7" name="テキスト ボックス 796">
          <a:extLst>
            <a:ext uri="{FF2B5EF4-FFF2-40B4-BE49-F238E27FC236}">
              <a16:creationId xmlns:a16="http://schemas.microsoft.com/office/drawing/2014/main" id="{89B81831-C8D8-44AE-B252-ECA5D208912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8" name="直線コネクタ 797">
          <a:extLst>
            <a:ext uri="{FF2B5EF4-FFF2-40B4-BE49-F238E27FC236}">
              <a16:creationId xmlns:a16="http://schemas.microsoft.com/office/drawing/2014/main" id="{C692E985-561D-4379-BF73-BDC011CC9D3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9" name="テキスト ボックス 798">
          <a:extLst>
            <a:ext uri="{FF2B5EF4-FFF2-40B4-BE49-F238E27FC236}">
              <a16:creationId xmlns:a16="http://schemas.microsoft.com/office/drawing/2014/main" id="{0BF18700-FA8E-4FBF-B555-C3CF958CEB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a:extLst>
            <a:ext uri="{FF2B5EF4-FFF2-40B4-BE49-F238E27FC236}">
              <a16:creationId xmlns:a16="http://schemas.microsoft.com/office/drawing/2014/main" id="{2BD03908-6E02-4C92-B7B7-629E29B120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a:extLst>
            <a:ext uri="{FF2B5EF4-FFF2-40B4-BE49-F238E27FC236}">
              <a16:creationId xmlns:a16="http://schemas.microsoft.com/office/drawing/2014/main" id="{1A9E678B-0A52-4900-8B82-AFC6824EE33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庁舎】&#10;一人当たり面積グラフ枠">
          <a:extLst>
            <a:ext uri="{FF2B5EF4-FFF2-40B4-BE49-F238E27FC236}">
              <a16:creationId xmlns:a16="http://schemas.microsoft.com/office/drawing/2014/main" id="{1D6FF319-EC78-4F2D-B45D-8F6BB21131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03" name="直線コネクタ 802">
          <a:extLst>
            <a:ext uri="{FF2B5EF4-FFF2-40B4-BE49-F238E27FC236}">
              <a16:creationId xmlns:a16="http://schemas.microsoft.com/office/drawing/2014/main" id="{4EE8CD30-9575-4065-9F4D-D61F823193C2}"/>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04" name="【庁舎】&#10;一人当たり面積最小値テキスト">
          <a:extLst>
            <a:ext uri="{FF2B5EF4-FFF2-40B4-BE49-F238E27FC236}">
              <a16:creationId xmlns:a16="http://schemas.microsoft.com/office/drawing/2014/main" id="{DBF9539C-3D36-4CDF-9C43-366A415239CA}"/>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05" name="直線コネクタ 804">
          <a:extLst>
            <a:ext uri="{FF2B5EF4-FFF2-40B4-BE49-F238E27FC236}">
              <a16:creationId xmlns:a16="http://schemas.microsoft.com/office/drawing/2014/main" id="{DAC53E7B-C7CF-41C7-9418-2495204840A2}"/>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06" name="【庁舎】&#10;一人当たり面積最大値テキスト">
          <a:extLst>
            <a:ext uri="{FF2B5EF4-FFF2-40B4-BE49-F238E27FC236}">
              <a16:creationId xmlns:a16="http://schemas.microsoft.com/office/drawing/2014/main" id="{C3F2F174-9D4E-4401-BD3C-D2265494D04B}"/>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07" name="直線コネクタ 806">
          <a:extLst>
            <a:ext uri="{FF2B5EF4-FFF2-40B4-BE49-F238E27FC236}">
              <a16:creationId xmlns:a16="http://schemas.microsoft.com/office/drawing/2014/main" id="{FABEA69D-DF03-4278-B65E-F28A145169EC}"/>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808" name="【庁舎】&#10;一人当たり面積平均値テキスト">
          <a:extLst>
            <a:ext uri="{FF2B5EF4-FFF2-40B4-BE49-F238E27FC236}">
              <a16:creationId xmlns:a16="http://schemas.microsoft.com/office/drawing/2014/main" id="{C362F590-3E5E-4A0E-BFDB-4EC9F2757E40}"/>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09" name="フローチャート: 判断 808">
          <a:extLst>
            <a:ext uri="{FF2B5EF4-FFF2-40B4-BE49-F238E27FC236}">
              <a16:creationId xmlns:a16="http://schemas.microsoft.com/office/drawing/2014/main" id="{9BE9DC00-BB1B-4A72-99C9-CD16B7FFD11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10" name="フローチャート: 判断 809">
          <a:extLst>
            <a:ext uri="{FF2B5EF4-FFF2-40B4-BE49-F238E27FC236}">
              <a16:creationId xmlns:a16="http://schemas.microsoft.com/office/drawing/2014/main" id="{F697E8DF-D13C-4A6A-AF4F-BAC3B95043BD}"/>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11" name="フローチャート: 判断 810">
          <a:extLst>
            <a:ext uri="{FF2B5EF4-FFF2-40B4-BE49-F238E27FC236}">
              <a16:creationId xmlns:a16="http://schemas.microsoft.com/office/drawing/2014/main" id="{104C1E2B-8B5B-49A1-BD6F-5C62CB90F6BD}"/>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12" name="フローチャート: 判断 811">
          <a:extLst>
            <a:ext uri="{FF2B5EF4-FFF2-40B4-BE49-F238E27FC236}">
              <a16:creationId xmlns:a16="http://schemas.microsoft.com/office/drawing/2014/main" id="{11DEDF8D-6277-431D-A059-AF0AD31C7603}"/>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13" name="フローチャート: 判断 812">
          <a:extLst>
            <a:ext uri="{FF2B5EF4-FFF2-40B4-BE49-F238E27FC236}">
              <a16:creationId xmlns:a16="http://schemas.microsoft.com/office/drawing/2014/main" id="{BB48C0EF-74FD-44AE-8B4E-34C0A1AAB247}"/>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A85E064A-40C8-4DB1-BF78-78D9AC3813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8EC04F36-0E5B-4230-A9E6-414AF80C0A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12CA9F3F-8840-4381-9A2F-2663DA528A4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E502B2C3-3A1D-4BF8-A2DE-DC9F288A29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AA49A2A3-ED0B-4D67-83FF-8F2071A6BA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154939</xdr:rowOff>
    </xdr:from>
    <xdr:to>
      <xdr:col>116</xdr:col>
      <xdr:colOff>114300</xdr:colOff>
      <xdr:row>104</xdr:row>
      <xdr:rowOff>85089</xdr:rowOff>
    </xdr:to>
    <xdr:sp macro="" textlink="">
      <xdr:nvSpPr>
        <xdr:cNvPr id="819" name="楕円 818">
          <a:extLst>
            <a:ext uri="{FF2B5EF4-FFF2-40B4-BE49-F238E27FC236}">
              <a16:creationId xmlns:a16="http://schemas.microsoft.com/office/drawing/2014/main" id="{4FDBF7CD-43B5-4ACE-AC99-33A3EC304E14}"/>
            </a:ext>
          </a:extLst>
        </xdr:cNvPr>
        <xdr:cNvSpPr/>
      </xdr:nvSpPr>
      <xdr:spPr>
        <a:xfrm>
          <a:off x="22110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6366</xdr:rowOff>
    </xdr:from>
    <xdr:ext cx="469744" cy="259045"/>
    <xdr:sp macro="" textlink="">
      <xdr:nvSpPr>
        <xdr:cNvPr id="820" name="【庁舎】&#10;一人当たり面積該当値テキスト">
          <a:extLst>
            <a:ext uri="{FF2B5EF4-FFF2-40B4-BE49-F238E27FC236}">
              <a16:creationId xmlns:a16="http://schemas.microsoft.com/office/drawing/2014/main" id="{108DB0A5-BFA3-498C-846D-30263DB2E35A}"/>
            </a:ext>
          </a:extLst>
        </xdr:cNvPr>
        <xdr:cNvSpPr txBox="1"/>
      </xdr:nvSpPr>
      <xdr:spPr>
        <a:xfrm>
          <a:off x="22199600"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170562</xdr:rowOff>
    </xdr:from>
    <xdr:to>
      <xdr:col>112</xdr:col>
      <xdr:colOff>38100</xdr:colOff>
      <xdr:row>104</xdr:row>
      <xdr:rowOff>100712</xdr:rowOff>
    </xdr:to>
    <xdr:sp macro="" textlink="">
      <xdr:nvSpPr>
        <xdr:cNvPr id="821" name="楕円 820">
          <a:extLst>
            <a:ext uri="{FF2B5EF4-FFF2-40B4-BE49-F238E27FC236}">
              <a16:creationId xmlns:a16="http://schemas.microsoft.com/office/drawing/2014/main" id="{91A5DF1A-E30B-4D69-9D63-5E875E78FBE0}"/>
            </a:ext>
          </a:extLst>
        </xdr:cNvPr>
        <xdr:cNvSpPr/>
      </xdr:nvSpPr>
      <xdr:spPr>
        <a:xfrm>
          <a:off x="21272500" y="178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34289</xdr:rowOff>
    </xdr:from>
    <xdr:to>
      <xdr:col>116</xdr:col>
      <xdr:colOff>63500</xdr:colOff>
      <xdr:row>104</xdr:row>
      <xdr:rowOff>49912</xdr:rowOff>
    </xdr:to>
    <xdr:cxnSp macro="">
      <xdr:nvCxnSpPr>
        <xdr:cNvPr id="822" name="直線コネクタ 821">
          <a:extLst>
            <a:ext uri="{FF2B5EF4-FFF2-40B4-BE49-F238E27FC236}">
              <a16:creationId xmlns:a16="http://schemas.microsoft.com/office/drawing/2014/main" id="{C5B0295D-ED67-42A9-A657-B6A58E75A8DF}"/>
            </a:ext>
          </a:extLst>
        </xdr:cNvPr>
        <xdr:cNvCxnSpPr/>
      </xdr:nvCxnSpPr>
      <xdr:spPr>
        <a:xfrm flipV="1">
          <a:off x="21323300" y="17865089"/>
          <a:ext cx="8382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20828</xdr:rowOff>
    </xdr:from>
    <xdr:to>
      <xdr:col>107</xdr:col>
      <xdr:colOff>101600</xdr:colOff>
      <xdr:row>104</xdr:row>
      <xdr:rowOff>122428</xdr:rowOff>
    </xdr:to>
    <xdr:sp macro="" textlink="">
      <xdr:nvSpPr>
        <xdr:cNvPr id="823" name="楕円 822">
          <a:extLst>
            <a:ext uri="{FF2B5EF4-FFF2-40B4-BE49-F238E27FC236}">
              <a16:creationId xmlns:a16="http://schemas.microsoft.com/office/drawing/2014/main" id="{6D6FA061-123F-498D-852D-64AB982B466F}"/>
            </a:ext>
          </a:extLst>
        </xdr:cNvPr>
        <xdr:cNvSpPr/>
      </xdr:nvSpPr>
      <xdr:spPr>
        <a:xfrm>
          <a:off x="20383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49912</xdr:rowOff>
    </xdr:from>
    <xdr:to>
      <xdr:col>111</xdr:col>
      <xdr:colOff>177800</xdr:colOff>
      <xdr:row>104</xdr:row>
      <xdr:rowOff>71628</xdr:rowOff>
    </xdr:to>
    <xdr:cxnSp macro="">
      <xdr:nvCxnSpPr>
        <xdr:cNvPr id="824" name="直線コネクタ 823">
          <a:extLst>
            <a:ext uri="{FF2B5EF4-FFF2-40B4-BE49-F238E27FC236}">
              <a16:creationId xmlns:a16="http://schemas.microsoft.com/office/drawing/2014/main" id="{94F6C04E-5D4D-4480-8EBC-E05290A6F5F5}"/>
            </a:ext>
          </a:extLst>
        </xdr:cNvPr>
        <xdr:cNvCxnSpPr/>
      </xdr:nvCxnSpPr>
      <xdr:spPr>
        <a:xfrm flipV="1">
          <a:off x="20434300" y="17880712"/>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112649</xdr:rowOff>
    </xdr:from>
    <xdr:to>
      <xdr:col>102</xdr:col>
      <xdr:colOff>165100</xdr:colOff>
      <xdr:row>106</xdr:row>
      <xdr:rowOff>42799</xdr:rowOff>
    </xdr:to>
    <xdr:sp macro="" textlink="">
      <xdr:nvSpPr>
        <xdr:cNvPr id="825" name="楕円 824">
          <a:extLst>
            <a:ext uri="{FF2B5EF4-FFF2-40B4-BE49-F238E27FC236}">
              <a16:creationId xmlns:a16="http://schemas.microsoft.com/office/drawing/2014/main" id="{FCB0795A-7EA2-44F0-A0F5-05D591B91DA3}"/>
            </a:ext>
          </a:extLst>
        </xdr:cNvPr>
        <xdr:cNvSpPr/>
      </xdr:nvSpPr>
      <xdr:spPr>
        <a:xfrm>
          <a:off x="19494500" y="181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71628</xdr:rowOff>
    </xdr:from>
    <xdr:to>
      <xdr:col>107</xdr:col>
      <xdr:colOff>50800</xdr:colOff>
      <xdr:row>105</xdr:row>
      <xdr:rowOff>163449</xdr:rowOff>
    </xdr:to>
    <xdr:cxnSp macro="">
      <xdr:nvCxnSpPr>
        <xdr:cNvPr id="826" name="直線コネクタ 825">
          <a:extLst>
            <a:ext uri="{FF2B5EF4-FFF2-40B4-BE49-F238E27FC236}">
              <a16:creationId xmlns:a16="http://schemas.microsoft.com/office/drawing/2014/main" id="{BADC9BDC-D45D-4068-B664-E8C58C4D75B2}"/>
            </a:ext>
          </a:extLst>
        </xdr:cNvPr>
        <xdr:cNvCxnSpPr/>
      </xdr:nvCxnSpPr>
      <xdr:spPr>
        <a:xfrm flipV="1">
          <a:off x="19545300" y="17902428"/>
          <a:ext cx="889000" cy="2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123317</xdr:rowOff>
    </xdr:from>
    <xdr:to>
      <xdr:col>98</xdr:col>
      <xdr:colOff>38100</xdr:colOff>
      <xdr:row>106</xdr:row>
      <xdr:rowOff>53467</xdr:rowOff>
    </xdr:to>
    <xdr:sp macro="" textlink="">
      <xdr:nvSpPr>
        <xdr:cNvPr id="827" name="楕円 826">
          <a:extLst>
            <a:ext uri="{FF2B5EF4-FFF2-40B4-BE49-F238E27FC236}">
              <a16:creationId xmlns:a16="http://schemas.microsoft.com/office/drawing/2014/main" id="{9EF3701E-B4D7-4923-8461-2B164901253D}"/>
            </a:ext>
          </a:extLst>
        </xdr:cNvPr>
        <xdr:cNvSpPr/>
      </xdr:nvSpPr>
      <xdr:spPr>
        <a:xfrm>
          <a:off x="18605500" y="1812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163449</xdr:rowOff>
    </xdr:from>
    <xdr:to>
      <xdr:col>102</xdr:col>
      <xdr:colOff>114300</xdr:colOff>
      <xdr:row>106</xdr:row>
      <xdr:rowOff>2667</xdr:rowOff>
    </xdr:to>
    <xdr:cxnSp macro="">
      <xdr:nvCxnSpPr>
        <xdr:cNvPr id="828" name="直線コネクタ 827">
          <a:extLst>
            <a:ext uri="{FF2B5EF4-FFF2-40B4-BE49-F238E27FC236}">
              <a16:creationId xmlns:a16="http://schemas.microsoft.com/office/drawing/2014/main" id="{C4045430-6EEC-4240-8FA5-F4AA51448289}"/>
            </a:ext>
          </a:extLst>
        </xdr:cNvPr>
        <xdr:cNvCxnSpPr/>
      </xdr:nvCxnSpPr>
      <xdr:spPr>
        <a:xfrm flipV="1">
          <a:off x="18656300" y="1816569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829" name="n_1aveValue【庁舎】&#10;一人当たり面積">
          <a:extLst>
            <a:ext uri="{FF2B5EF4-FFF2-40B4-BE49-F238E27FC236}">
              <a16:creationId xmlns:a16="http://schemas.microsoft.com/office/drawing/2014/main" id="{D4AB1F46-4483-496C-9B26-38C9DAF52807}"/>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30" name="n_2aveValue【庁舎】&#10;一人当たり面積">
          <a:extLst>
            <a:ext uri="{FF2B5EF4-FFF2-40B4-BE49-F238E27FC236}">
              <a16:creationId xmlns:a16="http://schemas.microsoft.com/office/drawing/2014/main" id="{D7DF1CBE-8A7A-442C-960E-A743CE9E1108}"/>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831" name="n_3aveValue【庁舎】&#10;一人当たり面積">
          <a:extLst>
            <a:ext uri="{FF2B5EF4-FFF2-40B4-BE49-F238E27FC236}">
              <a16:creationId xmlns:a16="http://schemas.microsoft.com/office/drawing/2014/main" id="{3AC65A46-FEC3-4C00-80F3-55A23D7E7B24}"/>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832" name="n_4aveValue【庁舎】&#10;一人当たり面積">
          <a:extLst>
            <a:ext uri="{FF2B5EF4-FFF2-40B4-BE49-F238E27FC236}">
              <a16:creationId xmlns:a16="http://schemas.microsoft.com/office/drawing/2014/main" id="{C077339D-1480-426B-826B-4D4BB90CF318}"/>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117239</xdr:rowOff>
    </xdr:from>
    <xdr:ext cx="469744" cy="259045"/>
    <xdr:sp macro="" textlink="">
      <xdr:nvSpPr>
        <xdr:cNvPr id="833" name="n_1mainValue【庁舎】&#10;一人当たり面積">
          <a:extLst>
            <a:ext uri="{FF2B5EF4-FFF2-40B4-BE49-F238E27FC236}">
              <a16:creationId xmlns:a16="http://schemas.microsoft.com/office/drawing/2014/main" id="{52D3630D-B972-439A-8CAA-E2DD0BE5436E}"/>
            </a:ext>
          </a:extLst>
        </xdr:cNvPr>
        <xdr:cNvSpPr txBox="1"/>
      </xdr:nvSpPr>
      <xdr:spPr>
        <a:xfrm>
          <a:off x="21075727" y="176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138955</xdr:rowOff>
    </xdr:from>
    <xdr:ext cx="469744" cy="259045"/>
    <xdr:sp macro="" textlink="">
      <xdr:nvSpPr>
        <xdr:cNvPr id="834" name="n_2mainValue【庁舎】&#10;一人当たり面積">
          <a:extLst>
            <a:ext uri="{FF2B5EF4-FFF2-40B4-BE49-F238E27FC236}">
              <a16:creationId xmlns:a16="http://schemas.microsoft.com/office/drawing/2014/main" id="{7D866AA9-EBA9-4399-BEFA-4E81CAE5A4FF}"/>
            </a:ext>
          </a:extLst>
        </xdr:cNvPr>
        <xdr:cNvSpPr txBox="1"/>
      </xdr:nvSpPr>
      <xdr:spPr>
        <a:xfrm>
          <a:off x="2019942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59326</xdr:rowOff>
    </xdr:from>
    <xdr:ext cx="469744" cy="259045"/>
    <xdr:sp macro="" textlink="">
      <xdr:nvSpPr>
        <xdr:cNvPr id="835" name="n_3mainValue【庁舎】&#10;一人当たり面積">
          <a:extLst>
            <a:ext uri="{FF2B5EF4-FFF2-40B4-BE49-F238E27FC236}">
              <a16:creationId xmlns:a16="http://schemas.microsoft.com/office/drawing/2014/main" id="{B1798EDD-974F-4E2F-A90A-B7DB2ADD986D}"/>
            </a:ext>
          </a:extLst>
        </xdr:cNvPr>
        <xdr:cNvSpPr txBox="1"/>
      </xdr:nvSpPr>
      <xdr:spPr>
        <a:xfrm>
          <a:off x="19310427" y="1789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69994</xdr:rowOff>
    </xdr:from>
    <xdr:ext cx="469744" cy="259045"/>
    <xdr:sp macro="" textlink="">
      <xdr:nvSpPr>
        <xdr:cNvPr id="836" name="n_4mainValue【庁舎】&#10;一人当たり面積">
          <a:extLst>
            <a:ext uri="{FF2B5EF4-FFF2-40B4-BE49-F238E27FC236}">
              <a16:creationId xmlns:a16="http://schemas.microsoft.com/office/drawing/2014/main" id="{D93A7F88-DB5C-4F00-9038-6964AA5BA341}"/>
            </a:ext>
          </a:extLst>
        </xdr:cNvPr>
        <xdr:cNvSpPr txBox="1"/>
      </xdr:nvSpPr>
      <xdr:spPr>
        <a:xfrm>
          <a:off x="18421427" y="1790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a:extLst>
            <a:ext uri="{FF2B5EF4-FFF2-40B4-BE49-F238E27FC236}">
              <a16:creationId xmlns:a16="http://schemas.microsoft.com/office/drawing/2014/main" id="{69B11BF7-45A0-465A-9A5A-5C004801A4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a:extLst>
            <a:ext uri="{FF2B5EF4-FFF2-40B4-BE49-F238E27FC236}">
              <a16:creationId xmlns:a16="http://schemas.microsoft.com/office/drawing/2014/main" id="{9F859997-65A0-47A4-8420-42B4436B56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a:extLst>
            <a:ext uri="{FF2B5EF4-FFF2-40B4-BE49-F238E27FC236}">
              <a16:creationId xmlns:a16="http://schemas.microsoft.com/office/drawing/2014/main" id="{25DE94B5-9AFF-4CD5-8F26-DA04AAAEF8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類似団体と比較して特に有形固定資産減価償却率が高くなっている施設は「図書館」で、低くなっている施設は「体育館・プール」「一般廃棄物処理施設」である。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年以上経過しており、今まで大規模な改修等を行っていないため、有形固定資産減価償却率が高くなっている。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年以上経過しているが、類似団体の施設より比較的新しいと思われるため、類似団体と比べて有形固定資産減価償却率が低くなっていると思われる。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年度、令和元年度で施設を新設しているため、有形固定資産減価償却率が低くなっている。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2,477
2,453
81.64
5,214,398
5,131,291
69,683
2,426,839
7,035,964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水産と観光を主な産業としているが、一年を通じた安定した収入による雇用の場が少ないことに加え、人口減少や高齢化率の上昇等の影響により財政基盤が脆弱であるため、類似団体平均を下回っている。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においても引き続き、人口減少対策や雇用対策、子育て支援など、総合計画や総合戦略などを指針としたまちづくりを推進しつつ、行政の効率化や広域行政の推進を図るなど、財政の健全化を堅持したまちづくり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平成１４年度からの行政改革に基づいて、人件費や物件費、補助費等の削減を図っていることや、学校教育施設や港湾施設など普通建設事業の増加により、類似団体平均を下回っている。　</a:t>
          </a:r>
          <a:endParaRPr lang="ja-JP" altLang="ja-JP" sz="1400">
            <a:effectLst/>
          </a:endParaRPr>
        </a:p>
        <a:p>
          <a:r>
            <a:rPr kumimoji="1" lang="ja-JP" altLang="ja-JP" sz="1100">
              <a:solidFill>
                <a:schemeClr val="dk1"/>
              </a:solidFill>
              <a:effectLst/>
              <a:latin typeface="+mn-lt"/>
              <a:ea typeface="+mn-ea"/>
              <a:cs typeface="+mn-cs"/>
            </a:rPr>
            <a:t>　今後も引き続き経常経費の抑制に努め、現在の水準を維持する。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62</xdr:row>
      <xdr:rowOff>16298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21527"/>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61</xdr:row>
      <xdr:rowOff>63077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1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26881</xdr:rowOff>
    </xdr:from>
    <xdr:to>
      <xdr:col>15</xdr:col>
      <xdr:colOff>82550</xdr:colOff>
      <xdr:row>61</xdr:row>
      <xdr:rowOff>55033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853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77681</xdr:rowOff>
    </xdr:from>
    <xdr:to>
      <xdr:col>11</xdr:col>
      <xdr:colOff>31750</xdr:colOff>
      <xdr:row>61</xdr:row>
      <xdr:rowOff>26881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646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136948</xdr:rowOff>
    </xdr:from>
    <xdr:to>
      <xdr:col>23</xdr:col>
      <xdr:colOff>184150</xdr:colOff>
      <xdr:row>62</xdr:row>
      <xdr:rowOff>67098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153475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124054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4233</xdr:rowOff>
    </xdr:from>
    <xdr:to>
      <xdr:col>15</xdr:col>
      <xdr:colOff>133350</xdr:colOff>
      <xdr:row>61</xdr:row>
      <xdr:rowOff>105833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116010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147531</xdr:rowOff>
    </xdr:from>
    <xdr:to>
      <xdr:col>11</xdr:col>
      <xdr:colOff>82550</xdr:colOff>
      <xdr:row>61</xdr:row>
      <xdr:rowOff>77681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87858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26881</xdr:rowOff>
    </xdr:from>
    <xdr:to>
      <xdr:col>7</xdr:col>
      <xdr:colOff>31750</xdr:colOff>
      <xdr:row>60</xdr:row>
      <xdr:rowOff>128481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138658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一島一町という特殊な地理的条件であることから、保育所や診療所、ゴミ処理施設などの運営を直営で行っていることにより、人件費の占める割合が非常に大きくなっている。</a:t>
          </a:r>
          <a:endParaRPr lang="ja-JP" altLang="ja-JP" sz="1400">
            <a:effectLst/>
          </a:endParaRPr>
        </a:p>
        <a:p>
          <a:r>
            <a:rPr kumimoji="1" lang="ja-JP" altLang="ja-JP" sz="1100">
              <a:solidFill>
                <a:schemeClr val="dk1"/>
              </a:solidFill>
              <a:effectLst/>
              <a:latin typeface="+mn-lt"/>
              <a:ea typeface="+mn-ea"/>
              <a:cs typeface="+mn-cs"/>
            </a:rPr>
            <a:t>　今後、行政サービスの民間委託や指定管理者制度などによる委託化を進め、人件費等の抑制を図る。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148977</xdr:rowOff>
    </xdr:from>
    <xdr:to>
      <xdr:col>23</xdr:col>
      <xdr:colOff>133350</xdr:colOff>
      <xdr:row>84</xdr:row>
      <xdr:rowOff>100065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379327"/>
          <a:ext cx="838200" cy="12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169255</xdr:rowOff>
    </xdr:from>
    <xdr:to>
      <xdr:col>19</xdr:col>
      <xdr:colOff>133350</xdr:colOff>
      <xdr:row>84</xdr:row>
      <xdr:rowOff>100065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99605"/>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169255</xdr:rowOff>
    </xdr:from>
    <xdr:to>
      <xdr:col>15</xdr:col>
      <xdr:colOff>82550</xdr:colOff>
      <xdr:row>84</xdr:row>
      <xdr:rowOff>2953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99605"/>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68980</xdr:rowOff>
    </xdr:from>
    <xdr:to>
      <xdr:col>11</xdr:col>
      <xdr:colOff>31750</xdr:colOff>
      <xdr:row>84</xdr:row>
      <xdr:rowOff>2953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99330"/>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98177</xdr:rowOff>
    </xdr:from>
    <xdr:to>
      <xdr:col>23</xdr:col>
      <xdr:colOff>184150</xdr:colOff>
      <xdr:row>84</xdr:row>
      <xdr:rowOff>28327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2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70254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0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49265</xdr:rowOff>
    </xdr:from>
    <xdr:to>
      <xdr:col>19</xdr:col>
      <xdr:colOff>184150</xdr:colOff>
      <xdr:row>84</xdr:row>
      <xdr:rowOff>150865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135642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37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118455</xdr:rowOff>
    </xdr:from>
    <xdr:to>
      <xdr:col>15</xdr:col>
      <xdr:colOff>133350</xdr:colOff>
      <xdr:row>84</xdr:row>
      <xdr:rowOff>48605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33382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3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123603</xdr:rowOff>
    </xdr:from>
    <xdr:to>
      <xdr:col>11</xdr:col>
      <xdr:colOff>82550</xdr:colOff>
      <xdr:row>84</xdr:row>
      <xdr:rowOff>53753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5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38530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4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18180</xdr:rowOff>
    </xdr:from>
    <xdr:to>
      <xdr:col>7</xdr:col>
      <xdr:colOff>31750</xdr:colOff>
      <xdr:row>83</xdr:row>
      <xdr:rowOff>119780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104557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3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平成１４年度からスタートした第３次行政改革に沿って、職員手当等の独自削減を行ってきたが、現在は復元されている。今後も給与体制の見直しなどを含め、一層の給与の適正化に努める。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34713</xdr:rowOff>
    </xdr:from>
    <xdr:to>
      <xdr:col>81</xdr:col>
      <xdr:colOff>44450</xdr:colOff>
      <xdr:row>87</xdr:row>
      <xdr:rowOff>58843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508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87</xdr:row>
      <xdr:rowOff>99061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749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34713</xdr:rowOff>
    </xdr:from>
    <xdr:to>
      <xdr:col>72</xdr:col>
      <xdr:colOff>203200</xdr:colOff>
      <xdr:row>87</xdr:row>
      <xdr:rowOff>99061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5086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34713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7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440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95690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mn-lt"/>
              <a:ea typeface="+mn-ea"/>
              <a:cs typeface="+mn-cs"/>
            </a:rPr>
            <a:t>一島一町の離島という特殊な地域性であることから、広域による各種行政サービスの展開ができないため、多くの事業を直営単独で実施しており、職員数に関しては類似団体を上回っている。定員管理に関しては、これまでも人員の削減を図ってきたが、、第３次行政改革の実施計画において、国の集中改革プランに沿った平成１７年度から平成２１年度までの「礼文町行政改革集中プラン」により、定員管理の適正化を実施し、職員数の削減を図っている。今後も、事務の抜本的見直しを中心とした組織の簡素化や事業の見直しによる効率化により、職員数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104212</xdr:rowOff>
    </xdr:from>
    <xdr:to>
      <xdr:col>81</xdr:col>
      <xdr:colOff>44450</xdr:colOff>
      <xdr:row>61</xdr:row>
      <xdr:rowOff>112485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62662"/>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138340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70935"/>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100421</xdr:rowOff>
    </xdr:from>
    <xdr:to>
      <xdr:col>72</xdr:col>
      <xdr:colOff>203200</xdr:colOff>
      <xdr:row>61</xdr:row>
      <xdr:rowOff>138340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5887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54573</xdr:rowOff>
    </xdr:from>
    <xdr:to>
      <xdr:col>68</xdr:col>
      <xdr:colOff>152400</xdr:colOff>
      <xdr:row>61</xdr:row>
      <xdr:rowOff>100421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13023"/>
          <a:ext cx="8890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53412</xdr:rowOff>
    </xdr:from>
    <xdr:to>
      <xdr:col>81</xdr:col>
      <xdr:colOff>95250</xdr:colOff>
      <xdr:row>61</xdr:row>
      <xdr:rowOff>155012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25489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61685</xdr:rowOff>
    </xdr:from>
    <xdr:to>
      <xdr:col>77</xdr:col>
      <xdr:colOff>95250</xdr:colOff>
      <xdr:row>61</xdr:row>
      <xdr:rowOff>163285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148062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87540</xdr:rowOff>
    </xdr:from>
    <xdr:to>
      <xdr:col>73</xdr:col>
      <xdr:colOff>44450</xdr:colOff>
      <xdr:row>62</xdr:row>
      <xdr:rowOff>17690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3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49621</xdr:rowOff>
    </xdr:from>
    <xdr:to>
      <xdr:col>68</xdr:col>
      <xdr:colOff>203200</xdr:colOff>
      <xdr:row>61</xdr:row>
      <xdr:rowOff>151221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135998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9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3773</xdr:rowOff>
    </xdr:from>
    <xdr:to>
      <xdr:col>64</xdr:col>
      <xdr:colOff>152400</xdr:colOff>
      <xdr:row>61</xdr:row>
      <xdr:rowOff>105373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90150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4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平成２６年度に実施した埋立処分施設や港湾ボーディングブリッジ、</a:t>
          </a:r>
          <a:r>
            <a:rPr kumimoji="1" lang="ja-JP" altLang="en-US" sz="1100">
              <a:solidFill>
                <a:schemeClr val="dk1"/>
              </a:solidFill>
              <a:effectLst/>
              <a:latin typeface="+mn-lt"/>
              <a:ea typeface="+mn-ea"/>
              <a:cs typeface="+mn-cs"/>
            </a:rPr>
            <a:t>平成２７年度に実施した礼文小学校屋内運動場、平成２８年度に実施したふれあいコミュニティセンターやこれまで重点的に整備を進めていた防災施設等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大型施設の</a:t>
          </a:r>
          <a:r>
            <a:rPr kumimoji="1" lang="ja-JP" altLang="ja-JP" sz="1100">
              <a:solidFill>
                <a:schemeClr val="dk1"/>
              </a:solidFill>
              <a:effectLst/>
              <a:latin typeface="+mn-lt"/>
              <a:ea typeface="+mn-ea"/>
              <a:cs typeface="+mn-cs"/>
            </a:rPr>
            <a:t>整備に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公債費償還</a:t>
          </a:r>
          <a:r>
            <a:rPr kumimoji="1" lang="ja-JP" altLang="en-US" sz="1100">
              <a:solidFill>
                <a:schemeClr val="dk1"/>
              </a:solidFill>
              <a:effectLst/>
              <a:latin typeface="+mn-lt"/>
              <a:ea typeface="+mn-ea"/>
              <a:cs typeface="+mn-cs"/>
            </a:rPr>
            <a:t>が重なり、</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今後においても、学校施設や公営住宅の大規模改修など公共施設等の改修が見込まれていることから、事業の選定や計画的な事業の実施、歳出の削減などにより、健全な財政運営に努める。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155702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8421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10922</xdr:rowOff>
    </xdr:from>
    <xdr:to>
      <xdr:col>77</xdr:col>
      <xdr:colOff>44450</xdr:colOff>
      <xdr:row>42</xdr:row>
      <xdr:rowOff>83312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118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42</xdr:row>
      <xdr:rowOff>10922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5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129286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104902</xdr:rowOff>
    </xdr:from>
    <xdr:to>
      <xdr:col>81</xdr:col>
      <xdr:colOff>95250</xdr:colOff>
      <xdr:row>43</xdr:row>
      <xdr:rowOff>35052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76979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7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131572</xdr:rowOff>
    </xdr:from>
    <xdr:to>
      <xdr:col>73</xdr:col>
      <xdr:colOff>44450</xdr:colOff>
      <xdr:row>42</xdr:row>
      <xdr:rowOff>61722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46499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充当可能基金の増加や、辺地債・過疎債など算入公債費のある起債の発行により、将来負担率は基準を下回ってはいるが、平成２６年度から大型事業を継続して実施しており、公債費残高が急激に大きくなっている。今後においては比率の上昇が見込まれるため、更に基金の積み立て等により充当可能基金の増額するなど、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2,477
2,453
81.64
5,214,398
5,131,291
69,683
2,426,839
7,035,964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平成１４年度からスタートした第３次行政改革に沿って、職員手当等の独自削減を行ってきたが、現在は復元されている。今後も給与体制の見直しなどを含め、一層の給与の適正化に努める。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00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147591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行政改革に基づき、定率</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額目標を定め、費用の削減を図ることにより、類似団体平均を下回っている。今後も引き続き、適正な水準維持に努める。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73660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55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0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扶助費に係る経常収支比率については、類似団体平均を下回っており、今後においても適正な水準維持に努める。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2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2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その他に係る経常収支比率については、類似団体平均を下回っており、今後においても適正な水準の維持に努める。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104140</xdr:rowOff>
    </xdr:from>
    <xdr:to>
      <xdr:col>82</xdr:col>
      <xdr:colOff>107950</xdr:colOff>
      <xdr:row>53</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1909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134620</xdr:rowOff>
    </xdr:from>
    <xdr:to>
      <xdr:col>78</xdr:col>
      <xdr:colOff>69850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221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134620</xdr:rowOff>
    </xdr:from>
    <xdr:to>
      <xdr:col>73</xdr:col>
      <xdr:colOff>180975</xdr:colOff>
      <xdr:row>53</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221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111760</xdr:rowOff>
    </xdr:from>
    <xdr:to>
      <xdr:col>69</xdr:col>
      <xdr:colOff>92075</xdr:colOff>
      <xdr:row>53</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198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53340</xdr:rowOff>
    </xdr:from>
    <xdr:to>
      <xdr:col>82</xdr:col>
      <xdr:colOff>158750</xdr:colOff>
      <xdr:row>53</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14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133367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4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83820</xdr:rowOff>
    </xdr:from>
    <xdr:to>
      <xdr:col>74</xdr:col>
      <xdr:colOff>31750</xdr:colOff>
      <xdr:row>54</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1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24147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93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60960</xdr:rowOff>
    </xdr:from>
    <xdr:to>
      <xdr:col>65</xdr:col>
      <xdr:colOff>53975</xdr:colOff>
      <xdr:row>53</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1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行政改革に基づき、定率</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目標を定め、費用の削減を図ることにより、類似団体平均を下回っている。今後も引き続き、適正な水準維持に努める。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38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038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340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33274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24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近年の大型整備事業の実施により起債償還額が増加し、公債費に係る経常収支比率は類似団体を</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ポイント上回っている。今後においても各公共施設の老朽化に伴う改修等の計画があることから、計画的な施設整備と既存施設の長寿命化により、適正な水準維持に努める。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5458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146050</xdr:rowOff>
    </xdr:from>
    <xdr:to>
      <xdr:col>19</xdr:col>
      <xdr:colOff>187325</xdr:colOff>
      <xdr:row>79</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1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130811</xdr:rowOff>
    </xdr:from>
    <xdr:to>
      <xdr:col>15</xdr:col>
      <xdr:colOff>98425</xdr:colOff>
      <xdr:row>78</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039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100330</xdr:rowOff>
    </xdr:from>
    <xdr:to>
      <xdr:col>11</xdr:col>
      <xdr:colOff>9525</xdr:colOff>
      <xdr:row>78</xdr:row>
      <xdr:rowOff>130811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73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7620</xdr:rowOff>
    </xdr:from>
    <xdr:to>
      <xdr:col>24</xdr:col>
      <xdr:colOff>76200</xdr:colOff>
      <xdr:row>79</xdr:row>
      <xdr:rowOff>109220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151147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95250</xdr:rowOff>
    </xdr:from>
    <xdr:to>
      <xdr:col>15</xdr:col>
      <xdr:colOff>149225</xdr:colOff>
      <xdr:row>79</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80011</xdr:rowOff>
    </xdr:from>
    <xdr:to>
      <xdr:col>11</xdr:col>
      <xdr:colOff>60325</xdr:colOff>
      <xdr:row>79</xdr:row>
      <xdr:rowOff>10161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166388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49530</xdr:rowOff>
    </xdr:from>
    <xdr:to>
      <xdr:col>6</xdr:col>
      <xdr:colOff>171450</xdr:colOff>
      <xdr:row>78</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公債費以外に係る経常収支比率については、類似団体平均を下回っており、今後においても適正な水準の維持に努める。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42418</xdr:rowOff>
    </xdr:from>
    <xdr:to>
      <xdr:col>82</xdr:col>
      <xdr:colOff>107950</xdr:colOff>
      <xdr:row>80</xdr:row>
      <xdr:rowOff>154432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9718"/>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128795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42418</xdr:rowOff>
    </xdr:from>
    <xdr:to>
      <xdr:col>82</xdr:col>
      <xdr:colOff>196850</xdr:colOff>
      <xdr:row>74</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74</xdr:row>
      <xdr:rowOff>72136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7228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722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40132</xdr:rowOff>
    </xdr:from>
    <xdr:to>
      <xdr:col>73</xdr:col>
      <xdr:colOff>180975</xdr:colOff>
      <xdr:row>74</xdr:row>
      <xdr:rowOff>46990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7274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83058</xdr:rowOff>
    </xdr:from>
    <xdr:to>
      <xdr:col>74</xdr:col>
      <xdr:colOff>31750</xdr:colOff>
      <xdr:row>77</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169435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40132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6771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39624</xdr:rowOff>
    </xdr:from>
    <xdr:to>
      <xdr:col>69</xdr:col>
      <xdr:colOff>142875</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21336</xdr:rowOff>
    </xdr:from>
    <xdr:to>
      <xdr:col>82</xdr:col>
      <xdr:colOff>158750</xdr:colOff>
      <xdr:row>74</xdr:row>
      <xdr:rowOff>122936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101363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156210</xdr:rowOff>
    </xdr:from>
    <xdr:to>
      <xdr:col>78</xdr:col>
      <xdr:colOff>120650</xdr:colOff>
      <xdr:row>74</xdr:row>
      <xdr:rowOff>86360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96537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167640</xdr:rowOff>
    </xdr:from>
    <xdr:to>
      <xdr:col>74</xdr:col>
      <xdr:colOff>31750</xdr:colOff>
      <xdr:row>74</xdr:row>
      <xdr:rowOff>97790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107967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160782</xdr:rowOff>
    </xdr:from>
    <xdr:to>
      <xdr:col>69</xdr:col>
      <xdr:colOff>142875</xdr:colOff>
      <xdr:row>74</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101109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31718</xdr:rowOff>
    </xdr:from>
    <xdr:to>
      <xdr:col>29</xdr:col>
      <xdr:colOff>127000</xdr:colOff>
      <xdr:row>17</xdr:row>
      <xdr:rowOff>44292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93993"/>
          <a:ext cx="647700" cy="12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44292</xdr:rowOff>
    </xdr:from>
    <xdr:to>
      <xdr:col>26</xdr:col>
      <xdr:colOff>50800</xdr:colOff>
      <xdr:row>17</xdr:row>
      <xdr:rowOff>72736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06567"/>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72736</xdr:rowOff>
    </xdr:from>
    <xdr:to>
      <xdr:col>22</xdr:col>
      <xdr:colOff>114300</xdr:colOff>
      <xdr:row>17</xdr:row>
      <xdr:rowOff>84223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35011"/>
          <a:ext cx="698500" cy="1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84223</xdr:rowOff>
    </xdr:from>
    <xdr:to>
      <xdr:col>18</xdr:col>
      <xdr:colOff>177800</xdr:colOff>
      <xdr:row>17</xdr:row>
      <xdr:rowOff>117420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46498"/>
          <a:ext cx="698500" cy="33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152368</xdr:rowOff>
    </xdr:from>
    <xdr:to>
      <xdr:col>29</xdr:col>
      <xdr:colOff>177800</xdr:colOff>
      <xdr:row>17</xdr:row>
      <xdr:rowOff>82518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43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168895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8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164942</xdr:rowOff>
    </xdr:from>
    <xdr:to>
      <xdr:col>26</xdr:col>
      <xdr:colOff>101600</xdr:colOff>
      <xdr:row>17</xdr:row>
      <xdr:rowOff>95092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55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105269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24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21936</xdr:rowOff>
    </xdr:from>
    <xdr:to>
      <xdr:col>22</xdr:col>
      <xdr:colOff>165100</xdr:colOff>
      <xdr:row>17</xdr:row>
      <xdr:rowOff>123536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8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133713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33423</xdr:rowOff>
    </xdr:from>
    <xdr:to>
      <xdr:col>19</xdr:col>
      <xdr:colOff>38100</xdr:colOff>
      <xdr:row>17</xdr:row>
      <xdr:rowOff>135023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9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145200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6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66620</xdr:rowOff>
    </xdr:from>
    <xdr:to>
      <xdr:col>15</xdr:col>
      <xdr:colOff>101600</xdr:colOff>
      <xdr:row>17</xdr:row>
      <xdr:rowOff>168220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2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6947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104010</xdr:rowOff>
    </xdr:from>
    <xdr:to>
      <xdr:col>29</xdr:col>
      <xdr:colOff>127000</xdr:colOff>
      <xdr:row>34</xdr:row>
      <xdr:rowOff>236796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371460"/>
          <a:ext cx="647700" cy="132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236796</xdr:rowOff>
    </xdr:from>
    <xdr:to>
      <xdr:col>26</xdr:col>
      <xdr:colOff>50800</xdr:colOff>
      <xdr:row>34</xdr:row>
      <xdr:rowOff>287835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04246"/>
          <a:ext cx="698500" cy="5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287835</xdr:rowOff>
    </xdr:from>
    <xdr:to>
      <xdr:col>22</xdr:col>
      <xdr:colOff>114300</xdr:colOff>
      <xdr:row>35</xdr:row>
      <xdr:rowOff>47013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555285"/>
          <a:ext cx="698500" cy="10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47013</xdr:rowOff>
    </xdr:from>
    <xdr:to>
      <xdr:col>18</xdr:col>
      <xdr:colOff>177800</xdr:colOff>
      <xdr:row>35</xdr:row>
      <xdr:rowOff>179730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57363"/>
          <a:ext cx="698500" cy="13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53210</xdr:rowOff>
    </xdr:from>
    <xdr:to>
      <xdr:col>29</xdr:col>
      <xdr:colOff>177800</xdr:colOff>
      <xdr:row>34</xdr:row>
      <xdr:rowOff>154810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2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241187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6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185996</xdr:rowOff>
    </xdr:from>
    <xdr:to>
      <xdr:col>26</xdr:col>
      <xdr:colOff>101600</xdr:colOff>
      <xdr:row>34</xdr:row>
      <xdr:rowOff>287596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5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297773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2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237035</xdr:rowOff>
    </xdr:from>
    <xdr:to>
      <xdr:col>22</xdr:col>
      <xdr:colOff>165100</xdr:colOff>
      <xdr:row>34</xdr:row>
      <xdr:rowOff>338635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0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7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339113</xdr:rowOff>
    </xdr:from>
    <xdr:to>
      <xdr:col>19</xdr:col>
      <xdr:colOff>38100</xdr:colOff>
      <xdr:row>35</xdr:row>
      <xdr:rowOff>97813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0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107990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7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128930</xdr:rowOff>
    </xdr:from>
    <xdr:to>
      <xdr:col>15</xdr:col>
      <xdr:colOff>101600</xdr:colOff>
      <xdr:row>35</xdr:row>
      <xdr:rowOff>230530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240707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2,477
2,453
81.64
5,214,398
5,131,291
69,683
2,426,839
7,035,964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96542</xdr:rowOff>
    </xdr:from>
    <xdr:to>
      <xdr:col>24</xdr:col>
      <xdr:colOff>63500</xdr:colOff>
      <xdr:row>36</xdr:row>
      <xdr:rowOff>133202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8742"/>
          <a:ext cx="838200" cy="3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133202</xdr:rowOff>
    </xdr:from>
    <xdr:to>
      <xdr:col>19</xdr:col>
      <xdr:colOff>177800</xdr:colOff>
      <xdr:row>36</xdr:row>
      <xdr:rowOff>144144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5402"/>
          <a:ext cx="889000" cy="1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144144</xdr:rowOff>
    </xdr:from>
    <xdr:to>
      <xdr:col>15</xdr:col>
      <xdr:colOff>50800</xdr:colOff>
      <xdr:row>36</xdr:row>
      <xdr:rowOff>153978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6344"/>
          <a:ext cx="889000" cy="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153978</xdr:rowOff>
    </xdr:from>
    <xdr:to>
      <xdr:col>10</xdr:col>
      <xdr:colOff>114300</xdr:colOff>
      <xdr:row>36</xdr:row>
      <xdr:rowOff>169466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26178"/>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45742</xdr:rowOff>
    </xdr:from>
    <xdr:to>
      <xdr:col>24</xdr:col>
      <xdr:colOff>114300</xdr:colOff>
      <xdr:row>36</xdr:row>
      <xdr:rowOff>147342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68619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82402</xdr:rowOff>
    </xdr:from>
    <xdr:to>
      <xdr:col>20</xdr:col>
      <xdr:colOff>38100</xdr:colOff>
      <xdr:row>37</xdr:row>
      <xdr:rowOff>12552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29079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2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93344</xdr:rowOff>
    </xdr:from>
    <xdr:to>
      <xdr:col>15</xdr:col>
      <xdr:colOff>101600</xdr:colOff>
      <xdr:row>37</xdr:row>
      <xdr:rowOff>23494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40021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103178</xdr:rowOff>
    </xdr:from>
    <xdr:to>
      <xdr:col>10</xdr:col>
      <xdr:colOff>165100</xdr:colOff>
      <xdr:row>37</xdr:row>
      <xdr:rowOff>33328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49855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118666</xdr:rowOff>
    </xdr:from>
    <xdr:to>
      <xdr:col>6</xdr:col>
      <xdr:colOff>38100</xdr:colOff>
      <xdr:row>37</xdr:row>
      <xdr:rowOff>48816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65343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6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10494</xdr:rowOff>
    </xdr:from>
    <xdr:to>
      <xdr:col>24</xdr:col>
      <xdr:colOff>63500</xdr:colOff>
      <xdr:row>56</xdr:row>
      <xdr:rowOff>121270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11694"/>
          <a:ext cx="838200" cy="1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10494</xdr:rowOff>
    </xdr:from>
    <xdr:to>
      <xdr:col>19</xdr:col>
      <xdr:colOff>177800</xdr:colOff>
      <xdr:row>56</xdr:row>
      <xdr:rowOff>153374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11694"/>
          <a:ext cx="889000" cy="14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151592</xdr:rowOff>
    </xdr:from>
    <xdr:to>
      <xdr:col>15</xdr:col>
      <xdr:colOff>50800</xdr:colOff>
      <xdr:row>56</xdr:row>
      <xdr:rowOff>153374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52792"/>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151592</xdr:rowOff>
    </xdr:from>
    <xdr:to>
      <xdr:col>10</xdr:col>
      <xdr:colOff>114300</xdr:colOff>
      <xdr:row>57</xdr:row>
      <xdr:rowOff>101636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2792"/>
          <a:ext cx="889000" cy="12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70470</xdr:rowOff>
    </xdr:from>
    <xdr:to>
      <xdr:col>24</xdr:col>
      <xdr:colOff>114300</xdr:colOff>
      <xdr:row>57</xdr:row>
      <xdr:rowOff>620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93347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131144</xdr:rowOff>
    </xdr:from>
    <xdr:to>
      <xdr:col>20</xdr:col>
      <xdr:colOff>38100</xdr:colOff>
      <xdr:row>56</xdr:row>
      <xdr:rowOff>61294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6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77821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3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102574</xdr:rowOff>
    </xdr:from>
    <xdr:to>
      <xdr:col>15</xdr:col>
      <xdr:colOff>101600</xdr:colOff>
      <xdr:row>57</xdr:row>
      <xdr:rowOff>32724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49251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7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100792</xdr:rowOff>
    </xdr:from>
    <xdr:to>
      <xdr:col>10</xdr:col>
      <xdr:colOff>165100</xdr:colOff>
      <xdr:row>57</xdr:row>
      <xdr:rowOff>30942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47469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7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50836</xdr:rowOff>
    </xdr:from>
    <xdr:to>
      <xdr:col>6</xdr:col>
      <xdr:colOff>38100</xdr:colOff>
      <xdr:row>57</xdr:row>
      <xdr:rowOff>152436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168963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9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83383</xdr:rowOff>
    </xdr:from>
    <xdr:to>
      <xdr:col>24</xdr:col>
      <xdr:colOff>63500</xdr:colOff>
      <xdr:row>77</xdr:row>
      <xdr:rowOff>125293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13583"/>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62192</xdr:rowOff>
    </xdr:from>
    <xdr:to>
      <xdr:col>19</xdr:col>
      <xdr:colOff>177800</xdr:colOff>
      <xdr:row>76</xdr:row>
      <xdr:rowOff>83383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092392"/>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20741</xdr:rowOff>
    </xdr:from>
    <xdr:to>
      <xdr:col>15</xdr:col>
      <xdr:colOff>50800</xdr:colOff>
      <xdr:row>76</xdr:row>
      <xdr:rowOff>62192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050941"/>
          <a:ext cx="889000" cy="4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20741</xdr:rowOff>
    </xdr:from>
    <xdr:to>
      <xdr:col>10</xdr:col>
      <xdr:colOff>114300</xdr:colOff>
      <xdr:row>76</xdr:row>
      <xdr:rowOff>61464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050941"/>
          <a:ext cx="8890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74493</xdr:rowOff>
    </xdr:from>
    <xdr:to>
      <xdr:col>24</xdr:col>
      <xdr:colOff>114300</xdr:colOff>
      <xdr:row>78</xdr:row>
      <xdr:rowOff>4643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97370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32583</xdr:rowOff>
    </xdr:from>
    <xdr:to>
      <xdr:col>20</xdr:col>
      <xdr:colOff>38100</xdr:colOff>
      <xdr:row>76</xdr:row>
      <xdr:rowOff>134183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150709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11392</xdr:rowOff>
    </xdr:from>
    <xdr:to>
      <xdr:col>15</xdr:col>
      <xdr:colOff>101600</xdr:colOff>
      <xdr:row>76</xdr:row>
      <xdr:rowOff>112992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129518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141391</xdr:rowOff>
    </xdr:from>
    <xdr:to>
      <xdr:col>10</xdr:col>
      <xdr:colOff>165100</xdr:colOff>
      <xdr:row>76</xdr:row>
      <xdr:rowOff>71541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88068</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77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10664</xdr:rowOff>
    </xdr:from>
    <xdr:to>
      <xdr:col>6</xdr:col>
      <xdr:colOff>38100</xdr:colOff>
      <xdr:row>76</xdr:row>
      <xdr:rowOff>112264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128791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131465</xdr:rowOff>
    </xdr:from>
    <xdr:to>
      <xdr:col>24</xdr:col>
      <xdr:colOff>63500</xdr:colOff>
      <xdr:row>98</xdr:row>
      <xdr:rowOff>132516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33565"/>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127496</xdr:rowOff>
    </xdr:from>
    <xdr:to>
      <xdr:col>19</xdr:col>
      <xdr:colOff>177800</xdr:colOff>
      <xdr:row>98</xdr:row>
      <xdr:rowOff>131465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9596"/>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127496</xdr:rowOff>
    </xdr:from>
    <xdr:to>
      <xdr:col>15</xdr:col>
      <xdr:colOff>50800</xdr:colOff>
      <xdr:row>98</xdr:row>
      <xdr:rowOff>128130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29596"/>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128130</xdr:rowOff>
    </xdr:from>
    <xdr:to>
      <xdr:col>10</xdr:col>
      <xdr:colOff>114300</xdr:colOff>
      <xdr:row>98</xdr:row>
      <xdr:rowOff>137837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30230"/>
          <a:ext cx="889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81716</xdr:rowOff>
    </xdr:from>
    <xdr:to>
      <xdr:col>24</xdr:col>
      <xdr:colOff>114300</xdr:colOff>
      <xdr:row>99</xdr:row>
      <xdr:rowOff>11866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80665</xdr:rowOff>
    </xdr:from>
    <xdr:to>
      <xdr:col>20</xdr:col>
      <xdr:colOff>38100</xdr:colOff>
      <xdr:row>99</xdr:row>
      <xdr:rowOff>10815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1942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76696</xdr:rowOff>
    </xdr:from>
    <xdr:to>
      <xdr:col>15</xdr:col>
      <xdr:colOff>101600</xdr:colOff>
      <xdr:row>99</xdr:row>
      <xdr:rowOff>6846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169423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77330</xdr:rowOff>
    </xdr:from>
    <xdr:to>
      <xdr:col>10</xdr:col>
      <xdr:colOff>165100</xdr:colOff>
      <xdr:row>99</xdr:row>
      <xdr:rowOff>7480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170057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87037</xdr:rowOff>
    </xdr:from>
    <xdr:to>
      <xdr:col>6</xdr:col>
      <xdr:colOff>38100</xdr:colOff>
      <xdr:row>99</xdr:row>
      <xdr:rowOff>17187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8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41622</xdr:rowOff>
    </xdr:from>
    <xdr:to>
      <xdr:col>55</xdr:col>
      <xdr:colOff>0</xdr:colOff>
      <xdr:row>37</xdr:row>
      <xdr:rowOff>76580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5272"/>
          <a:ext cx="838200" cy="3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76580</xdr:rowOff>
    </xdr:from>
    <xdr:to>
      <xdr:col>50</xdr:col>
      <xdr:colOff>114300</xdr:colOff>
      <xdr:row>37</xdr:row>
      <xdr:rowOff>130202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2023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130202</xdr:rowOff>
    </xdr:from>
    <xdr:to>
      <xdr:col>45</xdr:col>
      <xdr:colOff>177800</xdr:colOff>
      <xdr:row>38</xdr:row>
      <xdr:rowOff>10642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3852"/>
          <a:ext cx="889000" cy="5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156692</xdr:rowOff>
    </xdr:from>
    <xdr:to>
      <xdr:col>41</xdr:col>
      <xdr:colOff>50800</xdr:colOff>
      <xdr:row>38</xdr:row>
      <xdr:rowOff>10642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0342"/>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162272</xdr:rowOff>
    </xdr:from>
    <xdr:to>
      <xdr:col>55</xdr:col>
      <xdr:colOff>50800</xdr:colOff>
      <xdr:row>37</xdr:row>
      <xdr:rowOff>92422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13699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8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25780</xdr:rowOff>
    </xdr:from>
    <xdr:to>
      <xdr:col>50</xdr:col>
      <xdr:colOff>165100</xdr:colOff>
      <xdr:row>37</xdr:row>
      <xdr:rowOff>127380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143907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4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79402</xdr:rowOff>
    </xdr:from>
    <xdr:to>
      <xdr:col>46</xdr:col>
      <xdr:colOff>38100</xdr:colOff>
      <xdr:row>38</xdr:row>
      <xdr:rowOff>9551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30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1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131292</xdr:rowOff>
    </xdr:from>
    <xdr:to>
      <xdr:col>41</xdr:col>
      <xdr:colOff>101600</xdr:colOff>
      <xdr:row>38</xdr:row>
      <xdr:rowOff>61443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4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52569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6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105892</xdr:rowOff>
    </xdr:from>
    <xdr:to>
      <xdr:col>36</xdr:col>
      <xdr:colOff>165100</xdr:colOff>
      <xdr:row>38</xdr:row>
      <xdr:rowOff>36041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9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27168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165495</xdr:rowOff>
    </xdr:from>
    <xdr:to>
      <xdr:col>55</xdr:col>
      <xdr:colOff>0</xdr:colOff>
      <xdr:row>57</xdr:row>
      <xdr:rowOff>166998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38145"/>
          <a:ext cx="8382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165495</xdr:rowOff>
    </xdr:from>
    <xdr:to>
      <xdr:col>50</xdr:col>
      <xdr:colOff>114300</xdr:colOff>
      <xdr:row>58</xdr:row>
      <xdr:rowOff>17031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38145"/>
          <a:ext cx="889000" cy="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17031</xdr:rowOff>
    </xdr:from>
    <xdr:to>
      <xdr:col>45</xdr:col>
      <xdr:colOff>177800</xdr:colOff>
      <xdr:row>58</xdr:row>
      <xdr:rowOff>29788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61131"/>
          <a:ext cx="889000" cy="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29788</xdr:rowOff>
    </xdr:from>
    <xdr:to>
      <xdr:col>41</xdr:col>
      <xdr:colOff>50800</xdr:colOff>
      <xdr:row>58</xdr:row>
      <xdr:rowOff>102994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73888"/>
          <a:ext cx="889000" cy="7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116198</xdr:rowOff>
    </xdr:from>
    <xdr:to>
      <xdr:col>55</xdr:col>
      <xdr:colOff>50800</xdr:colOff>
      <xdr:row>58</xdr:row>
      <xdr:rowOff>46348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139075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4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114695</xdr:rowOff>
    </xdr:from>
    <xdr:to>
      <xdr:col>50</xdr:col>
      <xdr:colOff>165100</xdr:colOff>
      <xdr:row>58</xdr:row>
      <xdr:rowOff>44845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61372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6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137681</xdr:rowOff>
    </xdr:from>
    <xdr:to>
      <xdr:col>46</xdr:col>
      <xdr:colOff>38100</xdr:colOff>
      <xdr:row>58</xdr:row>
      <xdr:rowOff>67831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84358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8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150438</xdr:rowOff>
    </xdr:from>
    <xdr:to>
      <xdr:col>41</xdr:col>
      <xdr:colOff>101600</xdr:colOff>
      <xdr:row>58</xdr:row>
      <xdr:rowOff>80588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97115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9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52194</xdr:rowOff>
    </xdr:from>
    <xdr:to>
      <xdr:col>36</xdr:col>
      <xdr:colOff>165100</xdr:colOff>
      <xdr:row>58</xdr:row>
      <xdr:rowOff>153794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170321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7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103603</xdr:rowOff>
    </xdr:from>
    <xdr:to>
      <xdr:col>55</xdr:col>
      <xdr:colOff>0</xdr:colOff>
      <xdr:row>78</xdr:row>
      <xdr:rowOff>126016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76703"/>
          <a:ext cx="8382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120131</xdr:rowOff>
    </xdr:from>
    <xdr:to>
      <xdr:col>50</xdr:col>
      <xdr:colOff>114300</xdr:colOff>
      <xdr:row>78</xdr:row>
      <xdr:rowOff>126016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3231"/>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19213</xdr:rowOff>
    </xdr:from>
    <xdr:to>
      <xdr:col>45</xdr:col>
      <xdr:colOff>177800</xdr:colOff>
      <xdr:row>78</xdr:row>
      <xdr:rowOff>120131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92313"/>
          <a:ext cx="889000" cy="1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19213</xdr:rowOff>
    </xdr:from>
    <xdr:to>
      <xdr:col>41</xdr:col>
      <xdr:colOff>50800</xdr:colOff>
      <xdr:row>78</xdr:row>
      <xdr:rowOff>116053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92313"/>
          <a:ext cx="889000" cy="9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52803</xdr:rowOff>
    </xdr:from>
    <xdr:to>
      <xdr:col>55</xdr:col>
      <xdr:colOff>50800</xdr:colOff>
      <xdr:row>78</xdr:row>
      <xdr:rowOff>154403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12180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75216</xdr:rowOff>
    </xdr:from>
    <xdr:to>
      <xdr:col>50</xdr:col>
      <xdr:colOff>165100</xdr:colOff>
      <xdr:row>79</xdr:row>
      <xdr:rowOff>5366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167943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69331</xdr:rowOff>
    </xdr:from>
    <xdr:to>
      <xdr:col>46</xdr:col>
      <xdr:colOff>38100</xdr:colOff>
      <xdr:row>78</xdr:row>
      <xdr:rowOff>170931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162058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139863</xdr:rowOff>
    </xdr:from>
    <xdr:to>
      <xdr:col>41</xdr:col>
      <xdr:colOff>101600</xdr:colOff>
      <xdr:row>78</xdr:row>
      <xdr:rowOff>70013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86540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1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65253</xdr:rowOff>
    </xdr:from>
    <xdr:to>
      <xdr:col>36</xdr:col>
      <xdr:colOff>165100</xdr:colOff>
      <xdr:row>78</xdr:row>
      <xdr:rowOff>166853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157980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28694</xdr:rowOff>
    </xdr:from>
    <xdr:to>
      <xdr:col>55</xdr:col>
      <xdr:colOff>0</xdr:colOff>
      <xdr:row>98</xdr:row>
      <xdr:rowOff>74151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30794"/>
          <a:ext cx="838200" cy="4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67408</xdr:rowOff>
    </xdr:from>
    <xdr:to>
      <xdr:col>50</xdr:col>
      <xdr:colOff>114300</xdr:colOff>
      <xdr:row>98</xdr:row>
      <xdr:rowOff>74151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950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127825</xdr:rowOff>
    </xdr:from>
    <xdr:to>
      <xdr:col>45</xdr:col>
      <xdr:colOff>177800</xdr:colOff>
      <xdr:row>98</xdr:row>
      <xdr:rowOff>67408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58475"/>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108094</xdr:rowOff>
    </xdr:from>
    <xdr:to>
      <xdr:col>41</xdr:col>
      <xdr:colOff>50800</xdr:colOff>
      <xdr:row>97</xdr:row>
      <xdr:rowOff>127825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38744"/>
          <a:ext cx="8890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149344</xdr:rowOff>
    </xdr:from>
    <xdr:to>
      <xdr:col>55</xdr:col>
      <xdr:colOff>50800</xdr:colOff>
      <xdr:row>98</xdr:row>
      <xdr:rowOff>79494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23351</xdr:rowOff>
    </xdr:from>
    <xdr:to>
      <xdr:col>50</xdr:col>
      <xdr:colOff>165100</xdr:colOff>
      <xdr:row>98</xdr:row>
      <xdr:rowOff>124951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116078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16608</xdr:rowOff>
    </xdr:from>
    <xdr:to>
      <xdr:col>46</xdr:col>
      <xdr:colOff>38100</xdr:colOff>
      <xdr:row>98</xdr:row>
      <xdr:rowOff>118208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109335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77025</xdr:rowOff>
    </xdr:from>
    <xdr:to>
      <xdr:col>41</xdr:col>
      <xdr:colOff>101600</xdr:colOff>
      <xdr:row>98</xdr:row>
      <xdr:rowOff>7175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23702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8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57294</xdr:rowOff>
    </xdr:from>
    <xdr:to>
      <xdr:col>36</xdr:col>
      <xdr:colOff>165100</xdr:colOff>
      <xdr:row>97</xdr:row>
      <xdr:rowOff>158894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3971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46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98802</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35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93609</xdr:rowOff>
    </xdr:from>
    <xdr:to>
      <xdr:col>76</xdr:col>
      <xdr:colOff>114300</xdr:colOff>
      <xdr:row>39</xdr:row>
      <xdr:rowOff>98802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015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43258</xdr:rowOff>
    </xdr:from>
    <xdr:to>
      <xdr:col>71</xdr:col>
      <xdr:colOff>177800</xdr:colOff>
      <xdr:row>39</xdr:row>
      <xdr:rowOff>93609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9808"/>
          <a:ext cx="889000" cy="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48002</xdr:rowOff>
    </xdr:from>
    <xdr:to>
      <xdr:col>76</xdr:col>
      <xdr:colOff>165100</xdr:colOff>
      <xdr:row>39</xdr:row>
      <xdr:rowOff>149602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140729</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827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42809</xdr:rowOff>
    </xdr:from>
    <xdr:to>
      <xdr:col>72</xdr:col>
      <xdr:colOff>38100</xdr:colOff>
      <xdr:row>39</xdr:row>
      <xdr:rowOff>144409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135536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163908</xdr:rowOff>
    </xdr:from>
    <xdr:to>
      <xdr:col>67</xdr:col>
      <xdr:colOff>101600</xdr:colOff>
      <xdr:row>39</xdr:row>
      <xdr:rowOff>94058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110585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5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171312</xdr:rowOff>
    </xdr:from>
    <xdr:to>
      <xdr:col>85</xdr:col>
      <xdr:colOff>127000</xdr:colOff>
      <xdr:row>76</xdr:row>
      <xdr:rowOff>35899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30062"/>
          <a:ext cx="8382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35899</xdr:rowOff>
    </xdr:from>
    <xdr:to>
      <xdr:col>81</xdr:col>
      <xdr:colOff>50800</xdr:colOff>
      <xdr:row>76</xdr:row>
      <xdr:rowOff>43019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66099"/>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43019</xdr:rowOff>
    </xdr:from>
    <xdr:to>
      <xdr:col>76</xdr:col>
      <xdr:colOff>114300</xdr:colOff>
      <xdr:row>76</xdr:row>
      <xdr:rowOff>63165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073219"/>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63165</xdr:rowOff>
    </xdr:from>
    <xdr:to>
      <xdr:col>71</xdr:col>
      <xdr:colOff>177800</xdr:colOff>
      <xdr:row>76</xdr:row>
      <xdr:rowOff>85978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093365"/>
          <a:ext cx="889000" cy="2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120511</xdr:rowOff>
    </xdr:from>
    <xdr:to>
      <xdr:col>85</xdr:col>
      <xdr:colOff>177800</xdr:colOff>
      <xdr:row>76</xdr:row>
      <xdr:rowOff>50660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792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143388</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156549</xdr:rowOff>
    </xdr:from>
    <xdr:to>
      <xdr:col>81</xdr:col>
      <xdr:colOff>101600</xdr:colOff>
      <xdr:row>76</xdr:row>
      <xdr:rowOff>86699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103226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79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163669</xdr:rowOff>
    </xdr:from>
    <xdr:to>
      <xdr:col>76</xdr:col>
      <xdr:colOff>165100</xdr:colOff>
      <xdr:row>76</xdr:row>
      <xdr:rowOff>93819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2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110346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79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12365</xdr:rowOff>
    </xdr:from>
    <xdr:to>
      <xdr:col>72</xdr:col>
      <xdr:colOff>38100</xdr:colOff>
      <xdr:row>76</xdr:row>
      <xdr:rowOff>113965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130491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81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35178</xdr:rowOff>
    </xdr:from>
    <xdr:to>
      <xdr:col>67</xdr:col>
      <xdr:colOff>101600</xdr:colOff>
      <xdr:row>76</xdr:row>
      <xdr:rowOff>136778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153304</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84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80967</xdr:rowOff>
    </xdr:from>
    <xdr:to>
      <xdr:col>85</xdr:col>
      <xdr:colOff>127000</xdr:colOff>
      <xdr:row>98</xdr:row>
      <xdr:rowOff>86389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83067"/>
          <a:ext cx="8382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60029</xdr:rowOff>
    </xdr:from>
    <xdr:to>
      <xdr:col>81</xdr:col>
      <xdr:colOff>50800</xdr:colOff>
      <xdr:row>98</xdr:row>
      <xdr:rowOff>86389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62129"/>
          <a:ext cx="889000" cy="2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60029</xdr:rowOff>
    </xdr:from>
    <xdr:to>
      <xdr:col>76</xdr:col>
      <xdr:colOff>114300</xdr:colOff>
      <xdr:row>98</xdr:row>
      <xdr:rowOff>77183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2129"/>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77183</xdr:rowOff>
    </xdr:from>
    <xdr:to>
      <xdr:col>71</xdr:col>
      <xdr:colOff>177800</xdr:colOff>
      <xdr:row>98</xdr:row>
      <xdr:rowOff>90373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79283"/>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30167</xdr:rowOff>
    </xdr:from>
    <xdr:to>
      <xdr:col>85</xdr:col>
      <xdr:colOff>177800</xdr:colOff>
      <xdr:row>98</xdr:row>
      <xdr:rowOff>131767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160994</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35589</xdr:rowOff>
    </xdr:from>
    <xdr:to>
      <xdr:col>81</xdr:col>
      <xdr:colOff>101600</xdr:colOff>
      <xdr:row>98</xdr:row>
      <xdr:rowOff>137189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153716</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1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9229</xdr:rowOff>
    </xdr:from>
    <xdr:to>
      <xdr:col>76</xdr:col>
      <xdr:colOff>165100</xdr:colOff>
      <xdr:row>98</xdr:row>
      <xdr:rowOff>110829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127356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26383</xdr:rowOff>
    </xdr:from>
    <xdr:to>
      <xdr:col>72</xdr:col>
      <xdr:colOff>38100</xdr:colOff>
      <xdr:row>98</xdr:row>
      <xdr:rowOff>127983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144510</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0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39573</xdr:rowOff>
    </xdr:from>
    <xdr:to>
      <xdr:col>67</xdr:col>
      <xdr:colOff>101600</xdr:colOff>
      <xdr:row>98</xdr:row>
      <xdr:rowOff>141173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157700</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11627</xdr:rowOff>
    </xdr:from>
    <xdr:to>
      <xdr:col>116</xdr:col>
      <xdr:colOff>63500</xdr:colOff>
      <xdr:row>57</xdr:row>
      <xdr:rowOff>48641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784277"/>
          <a:ext cx="838200" cy="3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11627</xdr:rowOff>
    </xdr:from>
    <xdr:to>
      <xdr:col>111</xdr:col>
      <xdr:colOff>177800</xdr:colOff>
      <xdr:row>57</xdr:row>
      <xdr:rowOff>48584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84277"/>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48584</xdr:rowOff>
    </xdr:from>
    <xdr:to>
      <xdr:col>107</xdr:col>
      <xdr:colOff>50800</xdr:colOff>
      <xdr:row>57</xdr:row>
      <xdr:rowOff>68225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21234"/>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68072</xdr:rowOff>
    </xdr:from>
    <xdr:to>
      <xdr:col>102</xdr:col>
      <xdr:colOff>114300</xdr:colOff>
      <xdr:row>57</xdr:row>
      <xdr:rowOff>68225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4072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169291</xdr:rowOff>
    </xdr:from>
    <xdr:to>
      <xdr:col>116</xdr:col>
      <xdr:colOff>114300</xdr:colOff>
      <xdr:row>57</xdr:row>
      <xdr:rowOff>99441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20718</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132277</xdr:rowOff>
    </xdr:from>
    <xdr:to>
      <xdr:col>112</xdr:col>
      <xdr:colOff>38100</xdr:colOff>
      <xdr:row>57</xdr:row>
      <xdr:rowOff>62427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78954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169234</xdr:rowOff>
    </xdr:from>
    <xdr:to>
      <xdr:col>107</xdr:col>
      <xdr:colOff>101600</xdr:colOff>
      <xdr:row>57</xdr:row>
      <xdr:rowOff>99384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115911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17425</xdr:rowOff>
    </xdr:from>
    <xdr:to>
      <xdr:col>102</xdr:col>
      <xdr:colOff>165100</xdr:colOff>
      <xdr:row>57</xdr:row>
      <xdr:rowOff>119025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135552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17272</xdr:rowOff>
    </xdr:from>
    <xdr:to>
      <xdr:col>98</xdr:col>
      <xdr:colOff>38100</xdr:colOff>
      <xdr:row>57</xdr:row>
      <xdr:rowOff>118872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135399</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84497</xdr:rowOff>
    </xdr:from>
    <xdr:to>
      <xdr:col>116</xdr:col>
      <xdr:colOff>63500</xdr:colOff>
      <xdr:row>75</xdr:row>
      <xdr:rowOff>43897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771797"/>
          <a:ext cx="838200" cy="1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84497</xdr:rowOff>
    </xdr:from>
    <xdr:to>
      <xdr:col>111</xdr:col>
      <xdr:colOff>177800</xdr:colOff>
      <xdr:row>74</xdr:row>
      <xdr:rowOff>168420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71797"/>
          <a:ext cx="889000" cy="8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168420</xdr:rowOff>
    </xdr:from>
    <xdr:to>
      <xdr:col>107</xdr:col>
      <xdr:colOff>50800</xdr:colOff>
      <xdr:row>75</xdr:row>
      <xdr:rowOff>45067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855720"/>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45067</xdr:rowOff>
    </xdr:from>
    <xdr:to>
      <xdr:col>102</xdr:col>
      <xdr:colOff>114300</xdr:colOff>
      <xdr:row>75</xdr:row>
      <xdr:rowOff>52763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03817"/>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164547</xdr:rowOff>
    </xdr:from>
    <xdr:to>
      <xdr:col>116</xdr:col>
      <xdr:colOff>114300</xdr:colOff>
      <xdr:row>75</xdr:row>
      <xdr:rowOff>94697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15974</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33697</xdr:rowOff>
    </xdr:from>
    <xdr:to>
      <xdr:col>112</xdr:col>
      <xdr:colOff>38100</xdr:colOff>
      <xdr:row>74</xdr:row>
      <xdr:rowOff>135297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7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151824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49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117620</xdr:rowOff>
    </xdr:from>
    <xdr:to>
      <xdr:col>107</xdr:col>
      <xdr:colOff>101600</xdr:colOff>
      <xdr:row>75</xdr:row>
      <xdr:rowOff>47770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64297</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58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165717</xdr:rowOff>
    </xdr:from>
    <xdr:to>
      <xdr:col>102</xdr:col>
      <xdr:colOff>165100</xdr:colOff>
      <xdr:row>75</xdr:row>
      <xdr:rowOff>95867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112394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62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1963</xdr:rowOff>
    </xdr:from>
    <xdr:to>
      <xdr:col>98</xdr:col>
      <xdr:colOff>38100</xdr:colOff>
      <xdr:row>75</xdr:row>
      <xdr:rowOff>103563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120090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63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人件費に関しては、広域による行政サービスの展開が図ることが難しく、全国平均や北海道平均を上回っている。今後、民間への委託や、指定管理者制度などの導入により人件費の抑制を図る。</a:t>
          </a:r>
          <a:endParaRPr lang="ja-JP" altLang="ja-JP" sz="1400">
            <a:effectLst/>
          </a:endParaRPr>
        </a:p>
        <a:p>
          <a:r>
            <a:rPr kumimoji="1" lang="ja-JP" altLang="ja-JP" sz="1100">
              <a:solidFill>
                <a:schemeClr val="dk1"/>
              </a:solidFill>
              <a:effectLst/>
              <a:latin typeface="+mn-lt"/>
              <a:ea typeface="+mn-ea"/>
              <a:cs typeface="+mn-cs"/>
            </a:rPr>
            <a:t>　維持補修費に関しては、庁舎や学校、公民館などの各公共施設の老朽化等により増加傾向にあるため、効率的かつ計画的な維持補修により施設の長寿命化を図る。</a:t>
          </a:r>
          <a:endParaRPr lang="ja-JP" altLang="ja-JP" sz="1400">
            <a:effectLst/>
          </a:endParaRPr>
        </a:p>
        <a:p>
          <a:r>
            <a:rPr kumimoji="1" lang="ja-JP" altLang="ja-JP" sz="1100">
              <a:solidFill>
                <a:schemeClr val="dk1"/>
              </a:solidFill>
              <a:effectLst/>
              <a:latin typeface="+mn-lt"/>
              <a:ea typeface="+mn-ea"/>
              <a:cs typeface="+mn-cs"/>
            </a:rPr>
            <a:t>　普通建設事業費に関しては、学校施設や港湾施設、防災施設などの整備が集中し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ため増加傾向にある。今後においては、既存施設の適性な管理と計画的な維持補修等により、施設の長寿命化を図り係る経費を抑制に努める。</a:t>
          </a:r>
          <a:endParaRPr lang="ja-JP" altLang="ja-JP" sz="1400">
            <a:effectLst/>
          </a:endParaRPr>
        </a:p>
        <a:p>
          <a:r>
            <a:rPr kumimoji="1" lang="ja-JP" altLang="ja-JP" sz="1100">
              <a:solidFill>
                <a:schemeClr val="dk1"/>
              </a:solidFill>
              <a:effectLst/>
              <a:latin typeface="+mn-lt"/>
              <a:ea typeface="+mn-ea"/>
              <a:cs typeface="+mn-cs"/>
            </a:rPr>
            <a:t>　公債費については、近年大型の整備事業が集中し、地方債の発行額が上昇したことにより、元利償還金が膨らんだことが要因であるため、今後においては、事業の選定はもとより、事業実施のタイミングについても長期的な計画をもって実行する。</a:t>
          </a:r>
          <a:endParaRPr lang="ja-JP" altLang="ja-JP" sz="1400">
            <a:effectLst/>
          </a:endParaRPr>
        </a:p>
        <a:p>
          <a:r>
            <a:rPr kumimoji="1" lang="ja-JP" altLang="ja-JP" sz="1100">
              <a:solidFill>
                <a:schemeClr val="dk1"/>
              </a:solidFill>
              <a:effectLst/>
              <a:latin typeface="+mn-lt"/>
              <a:ea typeface="+mn-ea"/>
              <a:cs typeface="+mn-cs"/>
            </a:rPr>
            <a:t>　繰出金については、一島一町という地域性や少子高齢化・人口減少なども相まって、診療所や簡易水道事業、下水道事業など特別会計に係る収入の減少による赤字補てんとして繰出される費用が大きいため、類似団体平均を上回っている。</a:t>
          </a:r>
          <a:endParaRPr lang="ja-JP" altLang="ja-JP" sz="1400">
            <a:effectLst/>
          </a:endParaRPr>
        </a:p>
        <a:p>
          <a:r>
            <a:rPr kumimoji="1" lang="ja-JP" altLang="ja-JP" sz="1100">
              <a:solidFill>
                <a:schemeClr val="dk1"/>
              </a:solidFill>
              <a:effectLst/>
              <a:latin typeface="+mn-lt"/>
              <a:ea typeface="+mn-ea"/>
              <a:cs typeface="+mn-cs"/>
            </a:rPr>
            <a:t>　積立金については、ふるさと納税等による寄附金の増加に伴い類似団体平均を上回っている。今後においても地元産品を積極的に活用したふるさと納税事業を進め、健全な財政運営のための自主財源確保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2,477
2,453
81.64
5,214,398
5,131,291
69,683
2,426,839
7,035,964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23762</xdr:rowOff>
    </xdr:from>
    <xdr:to>
      <xdr:col>24</xdr:col>
      <xdr:colOff>63500</xdr:colOff>
      <xdr:row>37</xdr:row>
      <xdr:rowOff>27305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7412"/>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24657</xdr:rowOff>
    </xdr:from>
    <xdr:to>
      <xdr:col>19</xdr:col>
      <xdr:colOff>177800</xdr:colOff>
      <xdr:row>37</xdr:row>
      <xdr:rowOff>27305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6830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24657</xdr:rowOff>
    </xdr:from>
    <xdr:to>
      <xdr:col>15</xdr:col>
      <xdr:colOff>50800</xdr:colOff>
      <xdr:row>37</xdr:row>
      <xdr:rowOff>30696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8307"/>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171437</xdr:rowOff>
    </xdr:from>
    <xdr:to>
      <xdr:col>10</xdr:col>
      <xdr:colOff>114300</xdr:colOff>
      <xdr:row>37</xdr:row>
      <xdr:rowOff>30696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43637"/>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144412</xdr:rowOff>
    </xdr:from>
    <xdr:to>
      <xdr:col>24</xdr:col>
      <xdr:colOff>114300</xdr:colOff>
      <xdr:row>37</xdr:row>
      <xdr:rowOff>74562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167289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147955</xdr:rowOff>
    </xdr:from>
    <xdr:to>
      <xdr:col>20</xdr:col>
      <xdr:colOff>38100</xdr:colOff>
      <xdr:row>37</xdr:row>
      <xdr:rowOff>78105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94632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145307</xdr:rowOff>
    </xdr:from>
    <xdr:to>
      <xdr:col>15</xdr:col>
      <xdr:colOff>101600</xdr:colOff>
      <xdr:row>37</xdr:row>
      <xdr:rowOff>75457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91984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151346</xdr:rowOff>
    </xdr:from>
    <xdr:to>
      <xdr:col>10</xdr:col>
      <xdr:colOff>165100</xdr:colOff>
      <xdr:row>37</xdr:row>
      <xdr:rowOff>81496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98023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9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120637</xdr:rowOff>
    </xdr:from>
    <xdr:to>
      <xdr:col>6</xdr:col>
      <xdr:colOff>38100</xdr:colOff>
      <xdr:row>37</xdr:row>
      <xdr:rowOff>50787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67314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29194</xdr:rowOff>
    </xdr:from>
    <xdr:to>
      <xdr:col>24</xdr:col>
      <xdr:colOff>63500</xdr:colOff>
      <xdr:row>58</xdr:row>
      <xdr:rowOff>49886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73294"/>
          <a:ext cx="838200" cy="2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29194</xdr:rowOff>
    </xdr:from>
    <xdr:to>
      <xdr:col>19</xdr:col>
      <xdr:colOff>177800</xdr:colOff>
      <xdr:row>58</xdr:row>
      <xdr:rowOff>45515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73294"/>
          <a:ext cx="8890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14883</xdr:rowOff>
    </xdr:from>
    <xdr:to>
      <xdr:col>15</xdr:col>
      <xdr:colOff>50800</xdr:colOff>
      <xdr:row>58</xdr:row>
      <xdr:rowOff>45515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5898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14883</xdr:rowOff>
    </xdr:from>
    <xdr:to>
      <xdr:col>10</xdr:col>
      <xdr:colOff>114300</xdr:colOff>
      <xdr:row>58</xdr:row>
      <xdr:rowOff>96189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8983"/>
          <a:ext cx="889000" cy="8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170536</xdr:rowOff>
    </xdr:from>
    <xdr:to>
      <xdr:col>24</xdr:col>
      <xdr:colOff>114300</xdr:colOff>
      <xdr:row>58</xdr:row>
      <xdr:rowOff>100686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129913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149844</xdr:rowOff>
    </xdr:from>
    <xdr:to>
      <xdr:col>20</xdr:col>
      <xdr:colOff>38100</xdr:colOff>
      <xdr:row>58</xdr:row>
      <xdr:rowOff>79994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96521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9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166165</xdr:rowOff>
    </xdr:from>
    <xdr:to>
      <xdr:col>15</xdr:col>
      <xdr:colOff>101600</xdr:colOff>
      <xdr:row>58</xdr:row>
      <xdr:rowOff>96315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112842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1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135533</xdr:rowOff>
    </xdr:from>
    <xdr:to>
      <xdr:col>10</xdr:col>
      <xdr:colOff>165100</xdr:colOff>
      <xdr:row>58</xdr:row>
      <xdr:rowOff>65683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82210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8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45389</xdr:rowOff>
    </xdr:from>
    <xdr:to>
      <xdr:col>6</xdr:col>
      <xdr:colOff>38100</xdr:colOff>
      <xdr:row>58</xdr:row>
      <xdr:rowOff>146989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163516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133336</xdr:rowOff>
    </xdr:from>
    <xdr:to>
      <xdr:col>24</xdr:col>
      <xdr:colOff>63500</xdr:colOff>
      <xdr:row>77</xdr:row>
      <xdr:rowOff>168773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34986"/>
          <a:ext cx="838200" cy="3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133336</xdr:rowOff>
    </xdr:from>
    <xdr:to>
      <xdr:col>19</xdr:col>
      <xdr:colOff>177800</xdr:colOff>
      <xdr:row>77</xdr:row>
      <xdr:rowOff>146602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4986"/>
          <a:ext cx="889000" cy="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146602</xdr:rowOff>
    </xdr:from>
    <xdr:to>
      <xdr:col>15</xdr:col>
      <xdr:colOff>50800</xdr:colOff>
      <xdr:row>78</xdr:row>
      <xdr:rowOff>11437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8252"/>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4995</xdr:rowOff>
    </xdr:from>
    <xdr:to>
      <xdr:col>10</xdr:col>
      <xdr:colOff>114300</xdr:colOff>
      <xdr:row>78</xdr:row>
      <xdr:rowOff>11437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78095"/>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117973</xdr:rowOff>
    </xdr:from>
    <xdr:to>
      <xdr:col>24</xdr:col>
      <xdr:colOff>114300</xdr:colOff>
      <xdr:row>78</xdr:row>
      <xdr:rowOff>48123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32900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82536</xdr:rowOff>
    </xdr:from>
    <xdr:to>
      <xdr:col>20</xdr:col>
      <xdr:colOff>38100</xdr:colOff>
      <xdr:row>78</xdr:row>
      <xdr:rowOff>12686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3813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95802</xdr:rowOff>
    </xdr:from>
    <xdr:to>
      <xdr:col>15</xdr:col>
      <xdr:colOff>101600</xdr:colOff>
      <xdr:row>78</xdr:row>
      <xdr:rowOff>25952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132087</xdr:rowOff>
    </xdr:from>
    <xdr:to>
      <xdr:col>10</xdr:col>
      <xdr:colOff>165100</xdr:colOff>
      <xdr:row>78</xdr:row>
      <xdr:rowOff>62237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53364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2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125645</xdr:rowOff>
    </xdr:from>
    <xdr:to>
      <xdr:col>6</xdr:col>
      <xdr:colOff>38100</xdr:colOff>
      <xdr:row>78</xdr:row>
      <xdr:rowOff>55795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46922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77220</xdr:rowOff>
    </xdr:from>
    <xdr:to>
      <xdr:col>24</xdr:col>
      <xdr:colOff>63500</xdr:colOff>
      <xdr:row>93</xdr:row>
      <xdr:rowOff>38560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850620"/>
          <a:ext cx="838200" cy="1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77220</xdr:rowOff>
    </xdr:from>
    <xdr:to>
      <xdr:col>19</xdr:col>
      <xdr:colOff>177800</xdr:colOff>
      <xdr:row>96</xdr:row>
      <xdr:rowOff>138886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850620"/>
          <a:ext cx="889000" cy="74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138886</xdr:rowOff>
    </xdr:from>
    <xdr:to>
      <xdr:col>15</xdr:col>
      <xdr:colOff>50800</xdr:colOff>
      <xdr:row>96</xdr:row>
      <xdr:rowOff>155215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9808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155215</xdr:rowOff>
    </xdr:from>
    <xdr:to>
      <xdr:col>10</xdr:col>
      <xdr:colOff>114300</xdr:colOff>
      <xdr:row>97</xdr:row>
      <xdr:rowOff>44791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4415"/>
          <a:ext cx="889000" cy="6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159210</xdr:rowOff>
    </xdr:from>
    <xdr:to>
      <xdr:col>24</xdr:col>
      <xdr:colOff>114300</xdr:colOff>
      <xdr:row>93</xdr:row>
      <xdr:rowOff>89360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9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10637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8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26420</xdr:rowOff>
    </xdr:from>
    <xdr:to>
      <xdr:col>20</xdr:col>
      <xdr:colOff>38100</xdr:colOff>
      <xdr:row>92</xdr:row>
      <xdr:rowOff>128020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144547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57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88086</xdr:rowOff>
    </xdr:from>
    <xdr:to>
      <xdr:col>15</xdr:col>
      <xdr:colOff>101600</xdr:colOff>
      <xdr:row>97</xdr:row>
      <xdr:rowOff>18236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34763</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2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104415</xdr:rowOff>
    </xdr:from>
    <xdr:to>
      <xdr:col>10</xdr:col>
      <xdr:colOff>165100</xdr:colOff>
      <xdr:row>97</xdr:row>
      <xdr:rowOff>34565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51092</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3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165441</xdr:rowOff>
    </xdr:from>
    <xdr:to>
      <xdr:col>6</xdr:col>
      <xdr:colOff>38100</xdr:colOff>
      <xdr:row>97</xdr:row>
      <xdr:rowOff>95591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112118</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9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42799</xdr:rowOff>
    </xdr:from>
    <xdr:to>
      <xdr:col>55</xdr:col>
      <xdr:colOff>0</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9349"/>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42799</xdr:rowOff>
    </xdr:from>
    <xdr:to>
      <xdr:col>50</xdr:col>
      <xdr:colOff>114300</xdr:colOff>
      <xdr:row>39</xdr:row>
      <xdr:rowOff>43688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9349"/>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42799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909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42545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9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163449</xdr:rowOff>
    </xdr:from>
    <xdr:to>
      <xdr:col>55</xdr:col>
      <xdr:colOff>50800</xdr:colOff>
      <xdr:row>39</xdr:row>
      <xdr:rowOff>93599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78376</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3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163449</xdr:rowOff>
    </xdr:from>
    <xdr:to>
      <xdr:col>46</xdr:col>
      <xdr:colOff>38100</xdr:colOff>
      <xdr:row>39</xdr:row>
      <xdr:rowOff>93599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84726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163195</xdr:rowOff>
    </xdr:from>
    <xdr:to>
      <xdr:col>41</xdr:col>
      <xdr:colOff>101600</xdr:colOff>
      <xdr:row>39</xdr:row>
      <xdr:rowOff>93345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84472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84472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39935</xdr:rowOff>
    </xdr:from>
    <xdr:to>
      <xdr:col>55</xdr:col>
      <xdr:colOff>0</xdr:colOff>
      <xdr:row>58</xdr:row>
      <xdr:rowOff>59032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4035"/>
          <a:ext cx="8382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18069</xdr:rowOff>
    </xdr:from>
    <xdr:to>
      <xdr:col>50</xdr:col>
      <xdr:colOff>114300</xdr:colOff>
      <xdr:row>58</xdr:row>
      <xdr:rowOff>59032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62169"/>
          <a:ext cx="889000" cy="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18069</xdr:rowOff>
    </xdr:from>
    <xdr:to>
      <xdr:col>45</xdr:col>
      <xdr:colOff>177800</xdr:colOff>
      <xdr:row>58</xdr:row>
      <xdr:rowOff>93915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62169"/>
          <a:ext cx="889000" cy="7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93915</xdr:rowOff>
    </xdr:from>
    <xdr:to>
      <xdr:col>41</xdr:col>
      <xdr:colOff>50800</xdr:colOff>
      <xdr:row>58</xdr:row>
      <xdr:rowOff>106507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38015"/>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139012</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8232</xdr:rowOff>
    </xdr:from>
    <xdr:to>
      <xdr:col>50</xdr:col>
      <xdr:colOff>165100</xdr:colOff>
      <xdr:row>58</xdr:row>
      <xdr:rowOff>109832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100959</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4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138719</xdr:rowOff>
    </xdr:from>
    <xdr:to>
      <xdr:col>46</xdr:col>
      <xdr:colOff>38100</xdr:colOff>
      <xdr:row>58</xdr:row>
      <xdr:rowOff>68869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59996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43115</xdr:rowOff>
    </xdr:from>
    <xdr:to>
      <xdr:col>41</xdr:col>
      <xdr:colOff>101600</xdr:colOff>
      <xdr:row>58</xdr:row>
      <xdr:rowOff>144715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135842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55707</xdr:rowOff>
    </xdr:from>
    <xdr:to>
      <xdr:col>36</xdr:col>
      <xdr:colOff>165100</xdr:colOff>
      <xdr:row>58</xdr:row>
      <xdr:rowOff>157307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148434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91118</xdr:rowOff>
    </xdr:from>
    <xdr:to>
      <xdr:col>55</xdr:col>
      <xdr:colOff>0</xdr:colOff>
      <xdr:row>76</xdr:row>
      <xdr:rowOff>118642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21318"/>
          <a:ext cx="8382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118642</xdr:rowOff>
    </xdr:from>
    <xdr:to>
      <xdr:col>50</xdr:col>
      <xdr:colOff>114300</xdr:colOff>
      <xdr:row>76</xdr:row>
      <xdr:rowOff>149847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48842"/>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123230</xdr:rowOff>
    </xdr:from>
    <xdr:to>
      <xdr:col>45</xdr:col>
      <xdr:colOff>177800</xdr:colOff>
      <xdr:row>76</xdr:row>
      <xdr:rowOff>149847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53430"/>
          <a:ext cx="889000" cy="2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123230</xdr:rowOff>
    </xdr:from>
    <xdr:to>
      <xdr:col>41</xdr:col>
      <xdr:colOff>50800</xdr:colOff>
      <xdr:row>76</xdr:row>
      <xdr:rowOff>123379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53430"/>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40318</xdr:rowOff>
    </xdr:from>
    <xdr:to>
      <xdr:col>55</xdr:col>
      <xdr:colOff>50800</xdr:colOff>
      <xdr:row>76</xdr:row>
      <xdr:rowOff>141918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63195</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2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67842</xdr:rowOff>
    </xdr:from>
    <xdr:to>
      <xdr:col>50</xdr:col>
      <xdr:colOff>165100</xdr:colOff>
      <xdr:row>76</xdr:row>
      <xdr:rowOff>169442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14519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87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99047</xdr:rowOff>
    </xdr:from>
    <xdr:to>
      <xdr:col>46</xdr:col>
      <xdr:colOff>38100</xdr:colOff>
      <xdr:row>77</xdr:row>
      <xdr:rowOff>29197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45723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90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72430</xdr:rowOff>
    </xdr:from>
    <xdr:to>
      <xdr:col>41</xdr:col>
      <xdr:colOff>101600</xdr:colOff>
      <xdr:row>77</xdr:row>
      <xdr:rowOff>2580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19107</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87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72579</xdr:rowOff>
    </xdr:from>
    <xdr:to>
      <xdr:col>36</xdr:col>
      <xdr:colOff>165100</xdr:colOff>
      <xdr:row>77</xdr:row>
      <xdr:rowOff>2729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19255</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87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6209</xdr:rowOff>
    </xdr:from>
    <xdr:to>
      <xdr:col>55</xdr:col>
      <xdr:colOff>0</xdr:colOff>
      <xdr:row>97</xdr:row>
      <xdr:rowOff>45003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36859"/>
          <a:ext cx="838200" cy="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45003</xdr:rowOff>
    </xdr:from>
    <xdr:to>
      <xdr:col>50</xdr:col>
      <xdr:colOff>114300</xdr:colOff>
      <xdr:row>97</xdr:row>
      <xdr:rowOff>56745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75653"/>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56745</xdr:rowOff>
    </xdr:from>
    <xdr:to>
      <xdr:col>45</xdr:col>
      <xdr:colOff>177800</xdr:colOff>
      <xdr:row>97</xdr:row>
      <xdr:rowOff>86114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87395"/>
          <a:ext cx="889000" cy="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86114</xdr:rowOff>
    </xdr:from>
    <xdr:to>
      <xdr:col>41</xdr:col>
      <xdr:colOff>50800</xdr:colOff>
      <xdr:row>97</xdr:row>
      <xdr:rowOff>131065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16764"/>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126859</xdr:rowOff>
    </xdr:from>
    <xdr:to>
      <xdr:col>55</xdr:col>
      <xdr:colOff>50800</xdr:colOff>
      <xdr:row>97</xdr:row>
      <xdr:rowOff>57009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149736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3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165653</xdr:rowOff>
    </xdr:from>
    <xdr:to>
      <xdr:col>50</xdr:col>
      <xdr:colOff>165100</xdr:colOff>
      <xdr:row>97</xdr:row>
      <xdr:rowOff>95803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112330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0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5945</xdr:rowOff>
    </xdr:from>
    <xdr:to>
      <xdr:col>46</xdr:col>
      <xdr:colOff>38100</xdr:colOff>
      <xdr:row>97</xdr:row>
      <xdr:rowOff>107545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124072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41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35314</xdr:rowOff>
    </xdr:from>
    <xdr:to>
      <xdr:col>41</xdr:col>
      <xdr:colOff>101600</xdr:colOff>
      <xdr:row>97</xdr:row>
      <xdr:rowOff>136914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153441</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80265</xdr:rowOff>
    </xdr:from>
    <xdr:to>
      <xdr:col>36</xdr:col>
      <xdr:colOff>165100</xdr:colOff>
      <xdr:row>98</xdr:row>
      <xdr:rowOff>10415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26942</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8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159190</xdr:rowOff>
    </xdr:from>
    <xdr:to>
      <xdr:col>85</xdr:col>
      <xdr:colOff>127000</xdr:colOff>
      <xdr:row>38</xdr:row>
      <xdr:rowOff>15164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02840"/>
          <a:ext cx="8382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159190</xdr:rowOff>
    </xdr:from>
    <xdr:to>
      <xdr:col>81</xdr:col>
      <xdr:colOff>50800</xdr:colOff>
      <xdr:row>38</xdr:row>
      <xdr:rowOff>6738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02840"/>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18287</xdr:rowOff>
    </xdr:from>
    <xdr:to>
      <xdr:col>76</xdr:col>
      <xdr:colOff>114300</xdr:colOff>
      <xdr:row>38</xdr:row>
      <xdr:rowOff>6738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61937"/>
          <a:ext cx="889000" cy="15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18287</xdr:rowOff>
    </xdr:from>
    <xdr:to>
      <xdr:col>71</xdr:col>
      <xdr:colOff>177800</xdr:colOff>
      <xdr:row>38</xdr:row>
      <xdr:rowOff>116116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61937"/>
          <a:ext cx="889000" cy="26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135815</xdr:rowOff>
    </xdr:from>
    <xdr:to>
      <xdr:col>85</xdr:col>
      <xdr:colOff>177800</xdr:colOff>
      <xdr:row>38</xdr:row>
      <xdr:rowOff>65965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158692</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108390</xdr:rowOff>
    </xdr:from>
    <xdr:to>
      <xdr:col>81</xdr:col>
      <xdr:colOff>101600</xdr:colOff>
      <xdr:row>38</xdr:row>
      <xdr:rowOff>38540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55067</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181795" y="622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127389</xdr:rowOff>
    </xdr:from>
    <xdr:to>
      <xdr:col>76</xdr:col>
      <xdr:colOff>165100</xdr:colOff>
      <xdr:row>38</xdr:row>
      <xdr:rowOff>57539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74066</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292795" y="624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138937</xdr:rowOff>
    </xdr:from>
    <xdr:to>
      <xdr:col>72</xdr:col>
      <xdr:colOff>38100</xdr:colOff>
      <xdr:row>37</xdr:row>
      <xdr:rowOff>69087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85614</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608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65316</xdr:rowOff>
    </xdr:from>
    <xdr:to>
      <xdr:col>67</xdr:col>
      <xdr:colOff>101600</xdr:colOff>
      <xdr:row>38</xdr:row>
      <xdr:rowOff>166916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9017</xdr:rowOff>
    </xdr:from>
    <xdr:to>
      <xdr:col>85</xdr:col>
      <xdr:colOff>127000</xdr:colOff>
      <xdr:row>56</xdr:row>
      <xdr:rowOff>49993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10217"/>
          <a:ext cx="838200" cy="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62081</xdr:rowOff>
    </xdr:from>
    <xdr:to>
      <xdr:col>81</xdr:col>
      <xdr:colOff>50800</xdr:colOff>
      <xdr:row>56</xdr:row>
      <xdr:rowOff>9017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20381"/>
          <a:ext cx="889000" cy="28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62081</xdr:rowOff>
    </xdr:from>
    <xdr:to>
      <xdr:col>76</xdr:col>
      <xdr:colOff>114300</xdr:colOff>
      <xdr:row>56</xdr:row>
      <xdr:rowOff>125760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20381"/>
          <a:ext cx="889000" cy="40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65444</xdr:rowOff>
    </xdr:from>
    <xdr:to>
      <xdr:col>71</xdr:col>
      <xdr:colOff>177800</xdr:colOff>
      <xdr:row>56</xdr:row>
      <xdr:rowOff>125760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95194"/>
          <a:ext cx="889000" cy="23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170643</xdr:rowOff>
    </xdr:from>
    <xdr:to>
      <xdr:col>85</xdr:col>
      <xdr:colOff>177800</xdr:colOff>
      <xdr:row>56</xdr:row>
      <xdr:rowOff>100793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22070</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129667</xdr:rowOff>
    </xdr:from>
    <xdr:to>
      <xdr:col>81</xdr:col>
      <xdr:colOff>101600</xdr:colOff>
      <xdr:row>56</xdr:row>
      <xdr:rowOff>59817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76344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3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11281</xdr:rowOff>
    </xdr:from>
    <xdr:to>
      <xdr:col>76</xdr:col>
      <xdr:colOff>165100</xdr:colOff>
      <xdr:row>54</xdr:row>
      <xdr:rowOff>112881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129408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04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74960</xdr:rowOff>
    </xdr:from>
    <xdr:to>
      <xdr:col>72</xdr:col>
      <xdr:colOff>38100</xdr:colOff>
      <xdr:row>57</xdr:row>
      <xdr:rowOff>5110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21637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4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14644</xdr:rowOff>
    </xdr:from>
    <xdr:to>
      <xdr:col>67</xdr:col>
      <xdr:colOff>101600</xdr:colOff>
      <xdr:row>55</xdr:row>
      <xdr:rowOff>116244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132771</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1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98802</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35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93608</xdr:rowOff>
    </xdr:from>
    <xdr:to>
      <xdr:col>76</xdr:col>
      <xdr:colOff>114300</xdr:colOff>
      <xdr:row>79</xdr:row>
      <xdr:rowOff>98802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38158"/>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43258</xdr:rowOff>
    </xdr:from>
    <xdr:to>
      <xdr:col>71</xdr:col>
      <xdr:colOff>177800</xdr:colOff>
      <xdr:row>79</xdr:row>
      <xdr:rowOff>93608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7808"/>
          <a:ext cx="889000" cy="5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48002</xdr:rowOff>
    </xdr:from>
    <xdr:to>
      <xdr:col>76</xdr:col>
      <xdr:colOff>165100</xdr:colOff>
      <xdr:row>79</xdr:row>
      <xdr:rowOff>149602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140729</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85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42808</xdr:rowOff>
    </xdr:from>
    <xdr:to>
      <xdr:col>72</xdr:col>
      <xdr:colOff>38100</xdr:colOff>
      <xdr:row>79</xdr:row>
      <xdr:rowOff>144408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135535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163908</xdr:rowOff>
    </xdr:from>
    <xdr:to>
      <xdr:col>67</xdr:col>
      <xdr:colOff>101600</xdr:colOff>
      <xdr:row>79</xdr:row>
      <xdr:rowOff>94058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110585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171312</xdr:rowOff>
    </xdr:from>
    <xdr:to>
      <xdr:col>85</xdr:col>
      <xdr:colOff>127000</xdr:colOff>
      <xdr:row>96</xdr:row>
      <xdr:rowOff>35899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59062"/>
          <a:ext cx="8382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35899</xdr:rowOff>
    </xdr:from>
    <xdr:to>
      <xdr:col>81</xdr:col>
      <xdr:colOff>50800</xdr:colOff>
      <xdr:row>96</xdr:row>
      <xdr:rowOff>43019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95099"/>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43019</xdr:rowOff>
    </xdr:from>
    <xdr:to>
      <xdr:col>76</xdr:col>
      <xdr:colOff>114300</xdr:colOff>
      <xdr:row>96</xdr:row>
      <xdr:rowOff>63165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02219"/>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63165</xdr:rowOff>
    </xdr:from>
    <xdr:to>
      <xdr:col>71</xdr:col>
      <xdr:colOff>177800</xdr:colOff>
      <xdr:row>96</xdr:row>
      <xdr:rowOff>85978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22365"/>
          <a:ext cx="889000" cy="2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120512</xdr:rowOff>
    </xdr:from>
    <xdr:to>
      <xdr:col>85</xdr:col>
      <xdr:colOff>177800</xdr:colOff>
      <xdr:row>96</xdr:row>
      <xdr:rowOff>50662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143389</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5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156549</xdr:rowOff>
    </xdr:from>
    <xdr:to>
      <xdr:col>81</xdr:col>
      <xdr:colOff>101600</xdr:colOff>
      <xdr:row>96</xdr:row>
      <xdr:rowOff>86699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103226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21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163669</xdr:rowOff>
    </xdr:from>
    <xdr:to>
      <xdr:col>76</xdr:col>
      <xdr:colOff>165100</xdr:colOff>
      <xdr:row>96</xdr:row>
      <xdr:rowOff>93819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5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110346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22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12365</xdr:rowOff>
    </xdr:from>
    <xdr:to>
      <xdr:col>72</xdr:col>
      <xdr:colOff>38100</xdr:colOff>
      <xdr:row>96</xdr:row>
      <xdr:rowOff>113965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130492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4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35178</xdr:rowOff>
    </xdr:from>
    <xdr:to>
      <xdr:col>67</xdr:col>
      <xdr:colOff>101600</xdr:colOff>
      <xdr:row>96</xdr:row>
      <xdr:rowOff>136778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153305</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26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総務費については、地域おこし協力隊事業やふるさと納税事業、有人国境離島地域社会維持推進交付金事業などの増加により、類似団体平均を上回っており、今後も同水準による推移が見込まれる。</a:t>
          </a:r>
        </a:p>
        <a:p>
          <a:r>
            <a:rPr kumimoji="1" lang="ja-JP" altLang="en-US" sz="1100">
              <a:latin typeface="ＭＳ Ｐゴシック" panose="020B0600070205080204" pitchFamily="50" charset="-128"/>
              <a:ea typeface="ＭＳ Ｐゴシック" panose="020B0600070205080204" pitchFamily="50" charset="-128"/>
            </a:rPr>
            <a:t>　衛生費については、ごみ処理施設整備などにより、類似団体平均を上回っている。今後も焼却施設や埋立処分地の整備などが予定されていることから、同水準による推移が見込まれる。</a:t>
          </a:r>
        </a:p>
        <a:p>
          <a:r>
            <a:rPr kumimoji="1" lang="ja-JP" altLang="en-US" sz="1100">
              <a:latin typeface="ＭＳ Ｐゴシック" panose="020B0600070205080204" pitchFamily="50" charset="-128"/>
              <a:ea typeface="ＭＳ Ｐゴシック" panose="020B0600070205080204" pitchFamily="50" charset="-128"/>
            </a:rPr>
            <a:t>　商工費については、滞在型観光促進事業への助成や、各観光施設の施設改修費などの増加により、類似団体平均を上回っている。今後も当面、同水準による推移が見込まれる。</a:t>
          </a:r>
        </a:p>
        <a:p>
          <a:r>
            <a:rPr kumimoji="1" lang="ja-JP" altLang="en-US" sz="1100">
              <a:latin typeface="ＭＳ Ｐゴシック" panose="020B0600070205080204" pitchFamily="50" charset="-128"/>
              <a:ea typeface="ＭＳ Ｐゴシック" panose="020B0600070205080204" pitchFamily="50" charset="-128"/>
            </a:rPr>
            <a:t>　土木費については、港湾整備事業や公営住宅長寿命化工事などにより、類似団体平均を上回っている。今後も継続して整備事業が予定されていることから、同水準による推移が見込まれる。</a:t>
          </a:r>
        </a:p>
        <a:p>
          <a:r>
            <a:rPr kumimoji="1" lang="ja-JP" altLang="en-US" sz="1100">
              <a:latin typeface="ＭＳ Ｐゴシック" panose="020B0600070205080204" pitchFamily="50" charset="-128"/>
              <a:ea typeface="ＭＳ Ｐゴシック" panose="020B0600070205080204" pitchFamily="50" charset="-128"/>
            </a:rPr>
            <a:t>　消防費については、防災避難所やシェルター避難路などの緊急防災対策事業により、類似団体平均を上回っており、今後も継続して整備事業が予定されていることから、同水準による推移が見込まれる。</a:t>
          </a:r>
        </a:p>
        <a:p>
          <a:r>
            <a:rPr kumimoji="1" lang="ja-JP" altLang="en-US" sz="1100">
              <a:latin typeface="ＭＳ Ｐゴシック" panose="020B0600070205080204" pitchFamily="50" charset="-128"/>
              <a:ea typeface="ＭＳ Ｐゴシック" panose="020B0600070205080204" pitchFamily="50" charset="-128"/>
            </a:rPr>
            <a:t>　教育費については、小・中学校施設の改修などにより、類似団体平均を上回っている。今後も、学校校舎や屋内運動場等の改修事業が予定されていることから、更に数値の上昇が見込まれる。</a:t>
          </a:r>
        </a:p>
        <a:p>
          <a:r>
            <a:rPr kumimoji="1" lang="ja-JP" altLang="en-US" sz="1100">
              <a:latin typeface="ＭＳ Ｐゴシック" panose="020B0600070205080204" pitchFamily="50" charset="-128"/>
              <a:ea typeface="ＭＳ Ｐゴシック" panose="020B0600070205080204" pitchFamily="50" charset="-128"/>
            </a:rPr>
            <a:t>　公債費については、起債発行額が増加傾向にあり、類似団体平均を上回っている。今後においても起債発行事業が継続することから、計画的な起債発行により健全な財政運営を図る。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北海道礼文町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赤字傾向と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財政調整基金については、地方創生事業などに対する繰入金の増加により、減少傾向にあ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今後予定されている各事業等の再検討や、財源の確保による</a:t>
          </a:r>
          <a:r>
            <a:rPr kumimoji="1" lang="ja-JP" altLang="ja-JP" sz="1100">
              <a:solidFill>
                <a:schemeClr val="dk1"/>
              </a:solidFill>
              <a:effectLst/>
              <a:latin typeface="+mn-lt"/>
              <a:ea typeface="+mn-ea"/>
              <a:cs typeface="+mn-cs"/>
            </a:rPr>
            <a:t>積立金</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により回復に努めている。</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北海道礼文町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実質収支額及び余剰額について、特別会計及び法非適用企業会計においては、昨年に比べ数値の増減はあるものの、各会計とも黒字決算となっている。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H14" sqref="AH14:AL14"/>
    </sheetView>
  </sheetViews>
  <sheetFormatPr defaultColWidth="0" defaultRowHeight="10.5" zeroHeight="1" x14ac:dyDescent="0.25"/>
  <cols>
    <col min="1" max="11" width="2.1328125" style="188" customWidth="1"/>
    <col min="12" max="12" width="2.265625" style="188" customWidth="1"/>
    <col min="13" max="17" width="2.3984375" style="188" customWidth="1"/>
    <col min="18" max="119" width="2.1328125" style="188" customWidth="1"/>
    <col min="120" max="16384" width="0" style="188" hidden="1"/>
  </cols>
  <sheetData>
    <row r="1" spans="1:119" ht="33" customHeight="1" x14ac:dyDescent="0.2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3.25" thickBot="1" x14ac:dyDescent="0.3">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3">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5214398</v>
      </c>
      <c r="BO4" s="431"/>
      <c r="BP4" s="431"/>
      <c r="BQ4" s="431"/>
      <c r="BR4" s="431"/>
      <c r="BS4" s="431"/>
      <c r="BT4" s="431"/>
      <c r="BU4" s="432"/>
      <c r="BV4" s="430">
        <v>5531671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2.9</v>
      </c>
      <c r="CU4" s="437"/>
      <c r="CV4" s="437"/>
      <c r="CW4" s="437"/>
      <c r="CX4" s="437"/>
      <c r="CY4" s="437"/>
      <c r="CZ4" s="437"/>
      <c r="DA4" s="438"/>
      <c r="DB4" s="436">
        <v>3.5</v>
      </c>
      <c r="DC4" s="437"/>
      <c r="DD4" s="437"/>
      <c r="DE4" s="437"/>
      <c r="DF4" s="437"/>
      <c r="DG4" s="437"/>
      <c r="DH4" s="437"/>
      <c r="DI4" s="438"/>
      <c r="DJ4" s="186"/>
      <c r="DK4" s="186"/>
      <c r="DL4" s="186"/>
      <c r="DM4" s="186"/>
      <c r="DN4" s="186"/>
      <c r="DO4" s="186"/>
    </row>
    <row r="5" spans="1:119" ht="18.75" customHeight="1" x14ac:dyDescent="0.2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5131291</v>
      </c>
      <c r="BO5" s="468"/>
      <c r="BP5" s="468"/>
      <c r="BQ5" s="468"/>
      <c r="BR5" s="468"/>
      <c r="BS5" s="468"/>
      <c r="BT5" s="468"/>
      <c r="BU5" s="469"/>
      <c r="BV5" s="467">
        <v>5444645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76.3</v>
      </c>
      <c r="CU5" s="465"/>
      <c r="CV5" s="465"/>
      <c r="CW5" s="465"/>
      <c r="CX5" s="465"/>
      <c r="CY5" s="465"/>
      <c r="CZ5" s="465"/>
      <c r="DA5" s="466"/>
      <c r="DB5" s="464">
        <v>73.2</v>
      </c>
      <c r="DC5" s="465"/>
      <c r="DD5" s="465"/>
      <c r="DE5" s="465"/>
      <c r="DF5" s="465"/>
      <c r="DG5" s="465"/>
      <c r="DH5" s="465"/>
      <c r="DI5" s="466"/>
      <c r="DJ5" s="186"/>
      <c r="DK5" s="186"/>
      <c r="DL5" s="186"/>
      <c r="DM5" s="186"/>
      <c r="DN5" s="186"/>
      <c r="DO5" s="186"/>
    </row>
    <row r="6" spans="1:119" ht="18.75" customHeight="1" x14ac:dyDescent="0.2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83107</v>
      </c>
      <c r="BO6" s="468"/>
      <c r="BP6" s="468"/>
      <c r="BQ6" s="468"/>
      <c r="BR6" s="468"/>
      <c r="BS6" s="468"/>
      <c r="BT6" s="468"/>
      <c r="BU6" s="469"/>
      <c r="BV6" s="467">
        <v>87026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78.400000000000006</v>
      </c>
      <c r="CU6" s="505"/>
      <c r="CV6" s="505"/>
      <c r="CW6" s="505"/>
      <c r="CX6" s="505"/>
      <c r="CY6" s="505"/>
      <c r="CZ6" s="505"/>
      <c r="DA6" s="506"/>
      <c r="DB6" s="504">
        <v>76</v>
      </c>
      <c r="DC6" s="505"/>
      <c r="DD6" s="505"/>
      <c r="DE6" s="505"/>
      <c r="DF6" s="505"/>
      <c r="DG6" s="505"/>
      <c r="DH6" s="505"/>
      <c r="DI6" s="506"/>
      <c r="DJ6" s="186"/>
      <c r="DK6" s="186"/>
      <c r="DL6" s="186"/>
      <c r="DM6" s="186"/>
      <c r="DN6" s="186"/>
      <c r="DO6" s="186"/>
    </row>
    <row r="7" spans="1:119" ht="18.75" customHeight="1" x14ac:dyDescent="0.2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13424</v>
      </c>
      <c r="BO7" s="468"/>
      <c r="BP7" s="468"/>
      <c r="BQ7" s="468"/>
      <c r="BR7" s="468"/>
      <c r="BS7" s="468"/>
      <c r="BT7" s="468"/>
      <c r="BU7" s="469"/>
      <c r="BV7" s="467">
        <v>121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2426839</v>
      </c>
      <c r="CU7" s="468"/>
      <c r="CV7" s="468"/>
      <c r="CW7" s="468"/>
      <c r="CX7" s="468"/>
      <c r="CY7" s="468"/>
      <c r="CZ7" s="468"/>
      <c r="DA7" s="469"/>
      <c r="DB7" s="467">
        <v>2466221</v>
      </c>
      <c r="DC7" s="468"/>
      <c r="DD7" s="468"/>
      <c r="DE7" s="468"/>
      <c r="DF7" s="468"/>
      <c r="DG7" s="468"/>
      <c r="DH7" s="468"/>
      <c r="DI7" s="469"/>
      <c r="DJ7" s="186"/>
      <c r="DK7" s="186"/>
      <c r="DL7" s="186"/>
      <c r="DM7" s="186"/>
      <c r="DN7" s="186"/>
      <c r="DO7" s="186"/>
    </row>
    <row r="8" spans="1:119" ht="18.75" customHeight="1" thickBot="1" x14ac:dyDescent="0.3">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69683</v>
      </c>
      <c r="BO8" s="468"/>
      <c r="BP8" s="468"/>
      <c r="BQ8" s="468"/>
      <c r="BR8" s="468"/>
      <c r="BS8" s="468"/>
      <c r="BT8" s="468"/>
      <c r="BU8" s="469"/>
      <c r="BV8" s="467">
        <v>86905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0.13</v>
      </c>
      <c r="CU8" s="508"/>
      <c r="CV8" s="508"/>
      <c r="CW8" s="508"/>
      <c r="CX8" s="508"/>
      <c r="CY8" s="508"/>
      <c r="CZ8" s="508"/>
      <c r="DA8" s="509"/>
      <c r="DB8" s="507">
        <v>0.14000000000000001</v>
      </c>
      <c r="DC8" s="508"/>
      <c r="DD8" s="508"/>
      <c r="DE8" s="508"/>
      <c r="DF8" s="508"/>
      <c r="DG8" s="508"/>
      <c r="DH8" s="508"/>
      <c r="DI8" s="509"/>
      <c r="DJ8" s="186"/>
      <c r="DK8" s="186"/>
      <c r="DL8" s="186"/>
      <c r="DM8" s="186"/>
      <c r="DN8" s="186"/>
      <c r="DO8" s="186"/>
    </row>
    <row r="9" spans="1:119" ht="18.75" customHeight="1" thickBot="1" x14ac:dyDescent="0.3">
      <c r="A9" s="187"/>
      <c r="B9" s="461" t="s">
        <v>111</v>
      </c>
      <c r="C9" s="462"/>
      <c r="D9" s="462"/>
      <c r="E9" s="462"/>
      <c r="F9" s="462"/>
      <c r="G9" s="462"/>
      <c r="H9" s="462"/>
      <c r="I9" s="462"/>
      <c r="J9" s="462"/>
      <c r="K9" s="510"/>
      <c r="L9" s="511" t="s">
        <v>112</v>
      </c>
      <c r="M9" s="512"/>
      <c r="N9" s="512"/>
      <c r="O9" s="512"/>
      <c r="P9" s="512"/>
      <c r="Q9" s="513"/>
      <c r="R9" s="514">
        <v>2773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-17222</v>
      </c>
      <c r="BO9" s="468"/>
      <c r="BP9" s="468"/>
      <c r="BQ9" s="468"/>
      <c r="BR9" s="468"/>
      <c r="BS9" s="468"/>
      <c r="BT9" s="468"/>
      <c r="BU9" s="469"/>
      <c r="BV9" s="467">
        <v>4122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22.8</v>
      </c>
      <c r="CU9" s="465"/>
      <c r="CV9" s="465"/>
      <c r="CW9" s="465"/>
      <c r="CX9" s="465"/>
      <c r="CY9" s="465"/>
      <c r="CZ9" s="465"/>
      <c r="DA9" s="466"/>
      <c r="DB9" s="464">
        <v>21.7</v>
      </c>
      <c r="DC9" s="465"/>
      <c r="DD9" s="465"/>
      <c r="DE9" s="465"/>
      <c r="DF9" s="465"/>
      <c r="DG9" s="465"/>
      <c r="DH9" s="465"/>
      <c r="DI9" s="466"/>
      <c r="DJ9" s="186"/>
      <c r="DK9" s="186"/>
      <c r="DL9" s="186"/>
      <c r="DM9" s="186"/>
      <c r="DN9" s="186"/>
      <c r="DO9" s="186"/>
    </row>
    <row r="10" spans="1:119" ht="18.75" customHeight="1" thickBot="1" x14ac:dyDescent="0.3">
      <c r="A10" s="187"/>
      <c r="B10" s="461"/>
      <c r="C10" s="462"/>
      <c r="D10" s="462"/>
      <c r="E10" s="462"/>
      <c r="F10" s="462"/>
      <c r="G10" s="462"/>
      <c r="H10" s="462"/>
      <c r="I10" s="462"/>
      <c r="J10" s="462"/>
      <c r="K10" s="510"/>
      <c r="L10" s="517" t="s">
        <v>117</v>
      </c>
      <c r="M10" s="497"/>
      <c r="N10" s="497"/>
      <c r="O10" s="497"/>
      <c r="P10" s="497"/>
      <c r="Q10" s="498"/>
      <c r="R10" s="518">
        <v>3078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101040</v>
      </c>
      <c r="BO10" s="468"/>
      <c r="BP10" s="468"/>
      <c r="BQ10" s="468"/>
      <c r="BR10" s="468"/>
      <c r="BS10" s="468"/>
      <c r="BT10" s="468"/>
      <c r="BU10" s="469"/>
      <c r="BV10" s="467">
        <v>240764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3">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5">
      <c r="A12" s="187"/>
      <c r="B12" s="527" t="s">
        <v>130</v>
      </c>
      <c r="C12" s="528"/>
      <c r="D12" s="528"/>
      <c r="E12" s="528"/>
      <c r="F12" s="528"/>
      <c r="G12" s="528"/>
      <c r="H12" s="528"/>
      <c r="I12" s="528"/>
      <c r="J12" s="528"/>
      <c r="K12" s="529"/>
      <c r="L12" s="536" t="s">
        <v>131</v>
      </c>
      <c r="M12" s="537"/>
      <c r="N12" s="537"/>
      <c r="O12" s="537"/>
      <c r="P12" s="537"/>
      <c r="Q12" s="538"/>
      <c r="R12" s="539">
        <v>2477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178330</v>
      </c>
      <c r="BO12" s="468"/>
      <c r="BP12" s="468"/>
      <c r="BQ12" s="468"/>
      <c r="BR12" s="468"/>
      <c r="BS12" s="468"/>
      <c r="BT12" s="468"/>
      <c r="BU12" s="469"/>
      <c r="BV12" s="467">
        <v>119645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5">
      <c r="A13" s="187"/>
      <c r="B13" s="530"/>
      <c r="C13" s="531"/>
      <c r="D13" s="531"/>
      <c r="E13" s="531"/>
      <c r="F13" s="531"/>
      <c r="G13" s="531"/>
      <c r="H13" s="531"/>
      <c r="I13" s="531"/>
      <c r="J13" s="531"/>
      <c r="K13" s="532"/>
      <c r="L13" s="197"/>
      <c r="M13" s="558" t="s">
        <v>138</v>
      </c>
      <c r="N13" s="559"/>
      <c r="O13" s="559"/>
      <c r="P13" s="559"/>
      <c r="Q13" s="560"/>
      <c r="R13" s="551">
        <v>2453</v>
      </c>
      <c r="S13" s="552"/>
      <c r="T13" s="552"/>
      <c r="U13" s="552"/>
      <c r="V13" s="553"/>
      <c r="W13" s="483" t="s">
        <v>139</v>
      </c>
      <c r="X13" s="484"/>
      <c r="Y13" s="484"/>
      <c r="Z13" s="484"/>
      <c r="AA13" s="484"/>
      <c r="AB13" s="474"/>
      <c r="AC13" s="518">
        <v>652</v>
      </c>
      <c r="AD13" s="519"/>
      <c r="AE13" s="519"/>
      <c r="AF13" s="519"/>
      <c r="AG13" s="561"/>
      <c r="AH13" s="518">
        <v>675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-94512</v>
      </c>
      <c r="BO13" s="468"/>
      <c r="BP13" s="468"/>
      <c r="BQ13" s="468"/>
      <c r="BR13" s="468"/>
      <c r="BS13" s="468"/>
      <c r="BT13" s="468"/>
      <c r="BU13" s="469"/>
      <c r="BV13" s="467">
        <v>125241</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12.7</v>
      </c>
      <c r="CU13" s="465"/>
      <c r="CV13" s="465"/>
      <c r="CW13" s="465"/>
      <c r="CX13" s="465"/>
      <c r="CY13" s="465"/>
      <c r="CZ13" s="465"/>
      <c r="DA13" s="466"/>
      <c r="DB13" s="464">
        <v>11.2</v>
      </c>
      <c r="DC13" s="465"/>
      <c r="DD13" s="465"/>
      <c r="DE13" s="465"/>
      <c r="DF13" s="465"/>
      <c r="DG13" s="465"/>
      <c r="DH13" s="465"/>
      <c r="DI13" s="466"/>
      <c r="DJ13" s="186"/>
      <c r="DK13" s="186"/>
      <c r="DL13" s="186"/>
      <c r="DM13" s="186"/>
      <c r="DN13" s="186"/>
      <c r="DO13" s="186"/>
    </row>
    <row r="14" spans="1:119" ht="18.75" customHeight="1" thickBot="1" x14ac:dyDescent="0.3">
      <c r="A14" s="187"/>
      <c r="B14" s="530"/>
      <c r="C14" s="531"/>
      <c r="D14" s="531"/>
      <c r="E14" s="531"/>
      <c r="F14" s="531"/>
      <c r="G14" s="531"/>
      <c r="H14" s="531"/>
      <c r="I14" s="531"/>
      <c r="J14" s="531"/>
      <c r="K14" s="532"/>
      <c r="L14" s="548" t="s">
        <v>144</v>
      </c>
      <c r="M14" s="549"/>
      <c r="N14" s="549"/>
      <c r="O14" s="549"/>
      <c r="P14" s="549"/>
      <c r="Q14" s="550"/>
      <c r="R14" s="551">
        <v>2526</v>
      </c>
      <c r="S14" s="552"/>
      <c r="T14" s="552"/>
      <c r="U14" s="552"/>
      <c r="V14" s="553"/>
      <c r="W14" s="457"/>
      <c r="X14" s="458"/>
      <c r="Y14" s="458"/>
      <c r="Z14" s="458"/>
      <c r="AA14" s="458"/>
      <c r="AB14" s="447"/>
      <c r="AC14" s="554">
        <v>36.299999999999997</v>
      </c>
      <c r="AD14" s="555"/>
      <c r="AE14" s="555"/>
      <c r="AF14" s="555"/>
      <c r="AG14" s="556"/>
      <c r="AH14" s="554">
        <v>35.5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25">
      <c r="A15" s="187"/>
      <c r="B15" s="530"/>
      <c r="C15" s="531"/>
      <c r="D15" s="531"/>
      <c r="E15" s="531"/>
      <c r="F15" s="531"/>
      <c r="G15" s="531"/>
      <c r="H15" s="531"/>
      <c r="I15" s="531"/>
      <c r="J15" s="531"/>
      <c r="K15" s="532"/>
      <c r="L15" s="197"/>
      <c r="M15" s="558" t="s">
        <v>147</v>
      </c>
      <c r="N15" s="559"/>
      <c r="O15" s="559"/>
      <c r="P15" s="559"/>
      <c r="Q15" s="560"/>
      <c r="R15" s="551">
        <v>2502</v>
      </c>
      <c r="S15" s="552"/>
      <c r="T15" s="552"/>
      <c r="U15" s="552"/>
      <c r="V15" s="553"/>
      <c r="W15" s="483" t="s">
        <v>148</v>
      </c>
      <c r="X15" s="484"/>
      <c r="Y15" s="484"/>
      <c r="Z15" s="484"/>
      <c r="AA15" s="484"/>
      <c r="AB15" s="474"/>
      <c r="AC15" s="518">
        <v>225</v>
      </c>
      <c r="AD15" s="519"/>
      <c r="AE15" s="519"/>
      <c r="AF15" s="519"/>
      <c r="AG15" s="561"/>
      <c r="AH15" s="518">
        <v>239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295791</v>
      </c>
      <c r="BO15" s="431"/>
      <c r="BP15" s="431"/>
      <c r="BQ15" s="431"/>
      <c r="BR15" s="431"/>
      <c r="BS15" s="431"/>
      <c r="BT15" s="431"/>
      <c r="BU15" s="432"/>
      <c r="BV15" s="430">
        <v>307950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12.5</v>
      </c>
      <c r="AD16" s="555"/>
      <c r="AE16" s="555"/>
      <c r="AF16" s="555"/>
      <c r="AG16" s="556"/>
      <c r="AH16" s="554">
        <v>12.6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2288588</v>
      </c>
      <c r="BO16" s="468"/>
      <c r="BP16" s="468"/>
      <c r="BQ16" s="468"/>
      <c r="BR16" s="468"/>
      <c r="BS16" s="468"/>
      <c r="BT16" s="468"/>
      <c r="BU16" s="469"/>
      <c r="BV16" s="467">
        <v>2280590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3">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919</v>
      </c>
      <c r="AD17" s="519"/>
      <c r="AE17" s="519"/>
      <c r="AF17" s="519"/>
      <c r="AG17" s="561"/>
      <c r="AH17" s="518">
        <v>986</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369867</v>
      </c>
      <c r="BO17" s="468"/>
      <c r="BP17" s="468"/>
      <c r="BQ17" s="468"/>
      <c r="BR17" s="468"/>
      <c r="BS17" s="468"/>
      <c r="BT17" s="468"/>
      <c r="BU17" s="469"/>
      <c r="BV17" s="467">
        <v>398174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3">
      <c r="A18" s="187"/>
      <c r="B18" s="581" t="s">
        <v>158</v>
      </c>
      <c r="C18" s="510"/>
      <c r="D18" s="510"/>
      <c r="E18" s="582"/>
      <c r="F18" s="582"/>
      <c r="G18" s="582"/>
      <c r="H18" s="582"/>
      <c r="I18" s="582"/>
      <c r="J18" s="582"/>
      <c r="K18" s="582"/>
      <c r="L18" s="583">
        <v>81.64</v>
      </c>
      <c r="M18" s="583"/>
      <c r="N18" s="583"/>
      <c r="O18" s="583"/>
      <c r="P18" s="583"/>
      <c r="Q18" s="583"/>
      <c r="R18" s="584"/>
      <c r="S18" s="584"/>
      <c r="T18" s="584"/>
      <c r="U18" s="584"/>
      <c r="V18" s="585"/>
      <c r="W18" s="485"/>
      <c r="X18" s="486"/>
      <c r="Y18" s="486"/>
      <c r="Z18" s="486"/>
      <c r="AA18" s="486"/>
      <c r="AB18" s="477"/>
      <c r="AC18" s="586">
        <v>51.2</v>
      </c>
      <c r="AD18" s="587"/>
      <c r="AE18" s="587"/>
      <c r="AF18" s="587"/>
      <c r="AG18" s="588"/>
      <c r="AH18" s="586">
        <v>51.9</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1874679</v>
      </c>
      <c r="BO18" s="468"/>
      <c r="BP18" s="468"/>
      <c r="BQ18" s="468"/>
      <c r="BR18" s="468"/>
      <c r="BS18" s="468"/>
      <c r="BT18" s="468"/>
      <c r="BU18" s="469"/>
      <c r="BV18" s="467">
        <v>1804829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3">
      <c r="A19" s="187"/>
      <c r="B19" s="581" t="s">
        <v>160</v>
      </c>
      <c r="C19" s="510"/>
      <c r="D19" s="510"/>
      <c r="E19" s="582"/>
      <c r="F19" s="582"/>
      <c r="G19" s="582"/>
      <c r="H19" s="582"/>
      <c r="I19" s="582"/>
      <c r="J19" s="582"/>
      <c r="K19" s="582"/>
      <c r="L19" s="590">
        <v>34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3093205</v>
      </c>
      <c r="BO19" s="468"/>
      <c r="BP19" s="468"/>
      <c r="BQ19" s="468"/>
      <c r="BR19" s="468"/>
      <c r="BS19" s="468"/>
      <c r="BT19" s="468"/>
      <c r="BU19" s="469"/>
      <c r="BV19" s="467">
        <v>3091907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3">
      <c r="A20" s="187"/>
      <c r="B20" s="581" t="s">
        <v>162</v>
      </c>
      <c r="C20" s="510"/>
      <c r="D20" s="510"/>
      <c r="E20" s="582"/>
      <c r="F20" s="582"/>
      <c r="G20" s="582"/>
      <c r="H20" s="582"/>
      <c r="I20" s="582"/>
      <c r="J20" s="582"/>
      <c r="K20" s="582"/>
      <c r="L20" s="590">
        <v>1353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3">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7035964</v>
      </c>
      <c r="BO23" s="468"/>
      <c r="BP23" s="468"/>
      <c r="BQ23" s="468"/>
      <c r="BR23" s="468"/>
      <c r="BS23" s="468"/>
      <c r="BT23" s="468"/>
      <c r="BU23" s="469"/>
      <c r="BV23" s="467">
        <v>6874668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3">
      <c r="A24" s="187"/>
      <c r="B24" s="607"/>
      <c r="C24" s="608"/>
      <c r="D24" s="609"/>
      <c r="E24" s="517" t="s">
        <v>171</v>
      </c>
      <c r="F24" s="497"/>
      <c r="G24" s="497"/>
      <c r="H24" s="497"/>
      <c r="I24" s="497"/>
      <c r="J24" s="497"/>
      <c r="K24" s="498"/>
      <c r="L24" s="518">
        <v>1</v>
      </c>
      <c r="M24" s="519"/>
      <c r="N24" s="519"/>
      <c r="O24" s="519"/>
      <c r="P24" s="561"/>
      <c r="Q24" s="518">
        <v>6840</v>
      </c>
      <c r="R24" s="519"/>
      <c r="S24" s="519"/>
      <c r="T24" s="519"/>
      <c r="U24" s="519"/>
      <c r="V24" s="561"/>
      <c r="W24" s="620"/>
      <c r="X24" s="608"/>
      <c r="Y24" s="609"/>
      <c r="Z24" s="517" t="s">
        <v>172</v>
      </c>
      <c r="AA24" s="497"/>
      <c r="AB24" s="497"/>
      <c r="AC24" s="497"/>
      <c r="AD24" s="497"/>
      <c r="AE24" s="497"/>
      <c r="AF24" s="497"/>
      <c r="AG24" s="498"/>
      <c r="AH24" s="518">
        <v>70</v>
      </c>
      <c r="AI24" s="519"/>
      <c r="AJ24" s="519"/>
      <c r="AK24" s="519"/>
      <c r="AL24" s="561"/>
      <c r="AM24" s="518">
        <v>187390</v>
      </c>
      <c r="AN24" s="519"/>
      <c r="AO24" s="519"/>
      <c r="AP24" s="519"/>
      <c r="AQ24" s="519"/>
      <c r="AR24" s="561"/>
      <c r="AS24" s="518">
        <v>2677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6710892</v>
      </c>
      <c r="BO24" s="468"/>
      <c r="BP24" s="468"/>
      <c r="BQ24" s="468"/>
      <c r="BR24" s="468"/>
      <c r="BS24" s="468"/>
      <c r="BT24" s="468"/>
      <c r="BU24" s="469"/>
      <c r="BV24" s="467">
        <v>6557270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5">
      <c r="A25" s="187"/>
      <c r="B25" s="607"/>
      <c r="C25" s="608"/>
      <c r="D25" s="609"/>
      <c r="E25" s="517" t="s">
        <v>174</v>
      </c>
      <c r="F25" s="497"/>
      <c r="G25" s="497"/>
      <c r="H25" s="497"/>
      <c r="I25" s="497"/>
      <c r="J25" s="497"/>
      <c r="K25" s="498"/>
      <c r="L25" s="518">
        <v>1</v>
      </c>
      <c r="M25" s="519"/>
      <c r="N25" s="519"/>
      <c r="O25" s="519"/>
      <c r="P25" s="561"/>
      <c r="Q25" s="518">
        <v>5830</v>
      </c>
      <c r="R25" s="519"/>
      <c r="S25" s="519"/>
      <c r="T25" s="519"/>
      <c r="U25" s="519"/>
      <c r="V25" s="561"/>
      <c r="W25" s="620"/>
      <c r="X25" s="608"/>
      <c r="Y25" s="609"/>
      <c r="Z25" s="517" t="s">
        <v>175</v>
      </c>
      <c r="AA25" s="497"/>
      <c r="AB25" s="497"/>
      <c r="AC25" s="497"/>
      <c r="AD25" s="497"/>
      <c r="AE25" s="497"/>
      <c r="AF25" s="497"/>
      <c r="AG25" s="498"/>
      <c r="AH25" s="518" t="s">
        <v>146</v>
      </c>
      <c r="AI25" s="519"/>
      <c r="AJ25" s="519"/>
      <c r="AK25" s="519"/>
      <c r="AL25" s="561"/>
      <c r="AM25" s="518" t="s">
        <v>146</v>
      </c>
      <c r="AN25" s="519"/>
      <c r="AO25" s="519"/>
      <c r="AP25" s="519"/>
      <c r="AQ25" s="519"/>
      <c r="AR25" s="561"/>
      <c r="AS25" s="518" t="s">
        <v>146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141408</v>
      </c>
      <c r="BO25" s="431"/>
      <c r="BP25" s="431"/>
      <c r="BQ25" s="431"/>
      <c r="BR25" s="431"/>
      <c r="BS25" s="431"/>
      <c r="BT25" s="431"/>
      <c r="BU25" s="432"/>
      <c r="BV25" s="430">
        <v>115668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5">
      <c r="A26" s="187"/>
      <c r="B26" s="607"/>
      <c r="C26" s="608"/>
      <c r="D26" s="609"/>
      <c r="E26" s="517" t="s">
        <v>177</v>
      </c>
      <c r="F26" s="497"/>
      <c r="G26" s="497"/>
      <c r="H26" s="497"/>
      <c r="I26" s="497"/>
      <c r="J26" s="497"/>
      <c r="K26" s="498"/>
      <c r="L26" s="518">
        <v>1</v>
      </c>
      <c r="M26" s="519"/>
      <c r="N26" s="519"/>
      <c r="O26" s="519"/>
      <c r="P26" s="561"/>
      <c r="Q26" s="518">
        <v>5600</v>
      </c>
      <c r="R26" s="519"/>
      <c r="S26" s="519"/>
      <c r="T26" s="519"/>
      <c r="U26" s="519"/>
      <c r="V26" s="561"/>
      <c r="W26" s="620"/>
      <c r="X26" s="608"/>
      <c r="Y26" s="609"/>
      <c r="Z26" s="517" t="s">
        <v>178</v>
      </c>
      <c r="AA26" s="630"/>
      <c r="AB26" s="630"/>
      <c r="AC26" s="630"/>
      <c r="AD26" s="630"/>
      <c r="AE26" s="630"/>
      <c r="AF26" s="630"/>
      <c r="AG26" s="631"/>
      <c r="AH26" s="518">
        <v>7</v>
      </c>
      <c r="AI26" s="519"/>
      <c r="AJ26" s="519"/>
      <c r="AK26" s="519"/>
      <c r="AL26" s="561"/>
      <c r="AM26" s="518">
        <v>19677</v>
      </c>
      <c r="AN26" s="519"/>
      <c r="AO26" s="519"/>
      <c r="AP26" s="519"/>
      <c r="AQ26" s="519"/>
      <c r="AR26" s="561"/>
      <c r="AS26" s="518">
        <v>2811</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3">
      <c r="A27" s="187"/>
      <c r="B27" s="607"/>
      <c r="C27" s="608"/>
      <c r="D27" s="609"/>
      <c r="E27" s="517" t="s">
        <v>180</v>
      </c>
      <c r="F27" s="497"/>
      <c r="G27" s="497"/>
      <c r="H27" s="497"/>
      <c r="I27" s="497"/>
      <c r="J27" s="497"/>
      <c r="K27" s="498"/>
      <c r="L27" s="518">
        <v>1</v>
      </c>
      <c r="M27" s="519"/>
      <c r="N27" s="519"/>
      <c r="O27" s="519"/>
      <c r="P27" s="561"/>
      <c r="Q27" s="518">
        <v>2300</v>
      </c>
      <c r="R27" s="519"/>
      <c r="S27" s="519"/>
      <c r="T27" s="519"/>
      <c r="U27" s="519"/>
      <c r="V27" s="561"/>
      <c r="W27" s="620"/>
      <c r="X27" s="608"/>
      <c r="Y27" s="609"/>
      <c r="Z27" s="517" t="s">
        <v>181</v>
      </c>
      <c r="AA27" s="497"/>
      <c r="AB27" s="497"/>
      <c r="AC27" s="497"/>
      <c r="AD27" s="497"/>
      <c r="AE27" s="497"/>
      <c r="AF27" s="497"/>
      <c r="AG27" s="498"/>
      <c r="AH27" s="518" t="s">
        <v>182</v>
      </c>
      <c r="AI27" s="519"/>
      <c r="AJ27" s="519"/>
      <c r="AK27" s="519"/>
      <c r="AL27" s="561"/>
      <c r="AM27" s="518" t="s">
        <v>146</v>
      </c>
      <c r="AN27" s="519"/>
      <c r="AO27" s="519"/>
      <c r="AP27" s="519"/>
      <c r="AQ27" s="519"/>
      <c r="AR27" s="561"/>
      <c r="AS27" s="518" t="s">
        <v>129</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146</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5">
      <c r="A28" s="187"/>
      <c r="B28" s="607"/>
      <c r="C28" s="608"/>
      <c r="D28" s="609"/>
      <c r="E28" s="517" t="s">
        <v>184</v>
      </c>
      <c r="F28" s="497"/>
      <c r="G28" s="497"/>
      <c r="H28" s="497"/>
      <c r="I28" s="497"/>
      <c r="J28" s="497"/>
      <c r="K28" s="498"/>
      <c r="L28" s="518">
        <v>1</v>
      </c>
      <c r="M28" s="519"/>
      <c r="N28" s="519"/>
      <c r="O28" s="519"/>
      <c r="P28" s="561"/>
      <c r="Q28" s="518">
        <v>1850</v>
      </c>
      <c r="R28" s="519"/>
      <c r="S28" s="519"/>
      <c r="T28" s="519"/>
      <c r="U28" s="519"/>
      <c r="V28" s="561"/>
      <c r="W28" s="620"/>
      <c r="X28" s="608"/>
      <c r="Y28" s="609"/>
      <c r="Z28" s="517" t="s">
        <v>185</v>
      </c>
      <c r="AA28" s="497"/>
      <c r="AB28" s="497"/>
      <c r="AC28" s="497"/>
      <c r="AD28" s="497"/>
      <c r="AE28" s="497"/>
      <c r="AF28" s="497"/>
      <c r="AG28" s="498"/>
      <c r="AH28" s="518" t="s">
        <v>146</v>
      </c>
      <c r="AI28" s="519"/>
      <c r="AJ28" s="519"/>
      <c r="AK28" s="519"/>
      <c r="AL28" s="561"/>
      <c r="AM28" s="518" t="s">
        <v>146</v>
      </c>
      <c r="AN28" s="519"/>
      <c r="AO28" s="519"/>
      <c r="AP28" s="519"/>
      <c r="AQ28" s="519"/>
      <c r="AR28" s="561"/>
      <c r="AS28" s="518" t="s">
        <v>146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585894</v>
      </c>
      <c r="BO28" s="431"/>
      <c r="BP28" s="431"/>
      <c r="BQ28" s="431"/>
      <c r="BR28" s="431"/>
      <c r="BS28" s="431"/>
      <c r="BT28" s="431"/>
      <c r="BU28" s="432"/>
      <c r="BV28" s="430">
        <v>663184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5">
      <c r="A29" s="187"/>
      <c r="B29" s="607"/>
      <c r="C29" s="608"/>
      <c r="D29" s="609"/>
      <c r="E29" s="517" t="s">
        <v>187</v>
      </c>
      <c r="F29" s="497"/>
      <c r="G29" s="497"/>
      <c r="H29" s="497"/>
      <c r="I29" s="497"/>
      <c r="J29" s="497"/>
      <c r="K29" s="498"/>
      <c r="L29" s="518">
        <v>7</v>
      </c>
      <c r="M29" s="519"/>
      <c r="N29" s="519"/>
      <c r="O29" s="519"/>
      <c r="P29" s="561"/>
      <c r="Q29" s="518">
        <v>1650</v>
      </c>
      <c r="R29" s="519"/>
      <c r="S29" s="519"/>
      <c r="T29" s="519"/>
      <c r="U29" s="519"/>
      <c r="V29" s="561"/>
      <c r="W29" s="621"/>
      <c r="X29" s="622"/>
      <c r="Y29" s="623"/>
      <c r="Z29" s="517" t="s">
        <v>188</v>
      </c>
      <c r="AA29" s="497"/>
      <c r="AB29" s="497"/>
      <c r="AC29" s="497"/>
      <c r="AD29" s="497"/>
      <c r="AE29" s="497"/>
      <c r="AF29" s="497"/>
      <c r="AG29" s="498"/>
      <c r="AH29" s="518">
        <v>70</v>
      </c>
      <c r="AI29" s="519"/>
      <c r="AJ29" s="519"/>
      <c r="AK29" s="519"/>
      <c r="AL29" s="561"/>
      <c r="AM29" s="518">
        <v>187390</v>
      </c>
      <c r="AN29" s="519"/>
      <c r="AO29" s="519"/>
      <c r="AP29" s="519"/>
      <c r="AQ29" s="519"/>
      <c r="AR29" s="561"/>
      <c r="AS29" s="518">
        <v>2677</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567588</v>
      </c>
      <c r="BO29" s="468"/>
      <c r="BP29" s="468"/>
      <c r="BQ29" s="468"/>
      <c r="BR29" s="468"/>
      <c r="BS29" s="468"/>
      <c r="BT29" s="468"/>
      <c r="BU29" s="469"/>
      <c r="BV29" s="467">
        <v>586531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3">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94.3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1584420</v>
      </c>
      <c r="BO30" s="644"/>
      <c r="BP30" s="644"/>
      <c r="BQ30" s="644"/>
      <c r="BR30" s="644"/>
      <c r="BS30" s="644"/>
      <c r="BT30" s="644"/>
      <c r="BU30" s="645"/>
      <c r="BV30" s="643">
        <v>1534781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2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利尻礼文消防事務組合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国民健康保険施設（直診）</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下水道事業特別会計</v>
      </c>
      <c r="BH35" s="657"/>
      <c r="BI35" s="657"/>
      <c r="BJ35" s="657"/>
      <c r="BK35" s="657"/>
      <c r="BL35" s="657"/>
      <c r="BM35" s="657"/>
      <c r="BN35" s="657"/>
      <c r="BO35" s="657"/>
      <c r="BP35" s="657"/>
      <c r="BQ35" s="657"/>
      <c r="BR35" s="657"/>
      <c r="BS35" s="657"/>
      <c r="BT35" s="657"/>
      <c r="BU35" s="657"/>
      <c r="BV35" s="214"/>
      <c r="BW35" s="656" t="str">
        <f t="shared" ref="BW35:BW43" si="2">IF(BY35="","",BW34+1)</f>
        <v/>
      </c>
      <c r="BX35" s="656"/>
      <c r="BY35" s="657" t="str">
        <f>IF('各会計、関係団体の財政状況及び健全化判断比率'!B69="","",'各会計、関係団体の財政状況及び健全化判断比率'!B69)</f>
        <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港湾整備事業特別会計</v>
      </c>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IF('各会計、関係団体の財政状況及び健全化判断比率'!B35="","",'各会計、関係団体の財政状況及び健全化判断比率'!B35)</f>
        <v>温泉事業特別会計</v>
      </c>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3">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5">
      <c r="E49" s="222" t="s">
        <v>209</v>
      </c>
    </row>
    <row r="50" spans="5:5" x14ac:dyDescent="0.25">
      <c r="E50" s="188" t="s">
        <v>210</v>
      </c>
    </row>
    <row r="51" spans="5:5" x14ac:dyDescent="0.25">
      <c r="E51" s="188" t="s">
        <v>211</v>
      </c>
    </row>
    <row r="52" spans="5:5" x14ac:dyDescent="0.25">
      <c r="E52" s="188" t="s">
        <v>212</v>
      </c>
    </row>
    <row r="53" spans="5:5" x14ac:dyDescent="0.25"/>
    <row r="54" spans="5:5" x14ac:dyDescent="0.25"/>
    <row r="55" spans="5:5" x14ac:dyDescent="0.25"/>
    <row r="56" spans="5:5" x14ac:dyDescent="0.25"/>
  </sheetData>
  <sheetProtection algorithmName="SHA-512" hashValue="PUoRD8a5BpZN3WdOaQt3tr5uHVRiJC17eOtqTFjkQ0yu8Pm4W6UD/+wnkgSU5ac7bWfzL3ysMBOXIqCvD9uoSQ==" saltValue="9w3mJYgCYiDsEcaKIas2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5">
      <c r="A34" s="22"/>
      <c r="B34" s="31"/>
      <c r="C34" s="1248" t="s">
        <v>565</v>
      </c>
      <c r="D34" s="1248"/>
      <c r="E34" s="1249"/>
      <c r="F34" s="32">
        <v>1.33</v>
      </c>
      <c r="G34" s="33">
        <v>2.95</v>
      </c>
      <c r="H34" s="33">
        <v>3.4</v>
      </c>
      <c r="I34" s="33">
        <v>3.52</v>
      </c>
      <c r="J34" s="34">
        <v>2.87</v>
      </c>
      <c r="K34" s="22"/>
      <c r="L34" s="22"/>
      <c r="M34" s="22"/>
      <c r="N34" s="22"/>
      <c r="O34" s="22"/>
      <c r="P34" s="22"/>
    </row>
    <row r="35" spans="1:16" ht="39" customHeight="1" x14ac:dyDescent="0.25">
      <c r="A35" s="22"/>
      <c r="B35" s="35"/>
      <c r="C35" s="1242" t="s">
        <v>566</v>
      </c>
      <c r="D35" s="1243"/>
      <c r="E35" s="1244"/>
      <c r="F35" s="36">
        <v>0.99</v>
      </c>
      <c r="G35" s="37">
        <v>0.48</v>
      </c>
      <c r="H35" s="37">
        <v>0.71</v>
      </c>
      <c r="I35" s="37">
        <v>0.92</v>
      </c>
      <c r="J35" s="38">
        <v>1</v>
      </c>
      <c r="K35" s="22"/>
      <c r="L35" s="22"/>
      <c r="M35" s="22"/>
      <c r="N35" s="22"/>
      <c r="O35" s="22"/>
      <c r="P35" s="22"/>
    </row>
    <row r="36" spans="1:16" ht="39" customHeight="1" x14ac:dyDescent="0.25">
      <c r="A36" s="22"/>
      <c r="B36" s="35"/>
      <c r="C36" s="1242" t="s">
        <v>567</v>
      </c>
      <c r="D36" s="1243"/>
      <c r="E36" s="1244"/>
      <c r="F36" s="36">
        <v>1.32</v>
      </c>
      <c r="G36" s="37">
        <v>2.2200000000000002</v>
      </c>
      <c r="H36" s="37">
        <v>1.67</v>
      </c>
      <c r="I36" s="37">
        <v>0.19</v>
      </c>
      <c r="J36" s="38">
        <v>0.35</v>
      </c>
      <c r="K36" s="22"/>
      <c r="L36" s="22"/>
      <c r="M36" s="22"/>
      <c r="N36" s="22"/>
      <c r="O36" s="22"/>
      <c r="P36" s="22"/>
    </row>
    <row r="37" spans="1:16" ht="39" customHeight="1" x14ac:dyDescent="0.25">
      <c r="A37" s="22"/>
      <c r="B37" s="35"/>
      <c r="C37" s="1242" t="s">
        <v>568</v>
      </c>
      <c r="D37" s="1243"/>
      <c r="E37" s="1244"/>
      <c r="F37" s="36">
        <v>0.39</v>
      </c>
      <c r="G37" s="37">
        <v>0.19</v>
      </c>
      <c r="H37" s="37">
        <v>0.23</v>
      </c>
      <c r="I37" s="37">
        <v>0.66</v>
      </c>
      <c r="J37" s="38">
        <v>0.28999999999999998</v>
      </c>
      <c r="K37" s="22"/>
      <c r="L37" s="22"/>
      <c r="M37" s="22"/>
      <c r="N37" s="22"/>
      <c r="O37" s="22"/>
      <c r="P37" s="22"/>
    </row>
    <row r="38" spans="1:16" ht="39" customHeight="1" x14ac:dyDescent="0.25">
      <c r="A38" s="22"/>
      <c r="B38" s="35"/>
      <c r="C38" s="1242" t="s">
        <v>569</v>
      </c>
      <c r="D38" s="1243"/>
      <c r="E38" s="1244"/>
      <c r="F38" s="36">
        <v>0.06</v>
      </c>
      <c r="G38" s="37">
        <v>0.04</v>
      </c>
      <c r="H38" s="37">
        <v>0.14000000000000001</v>
      </c>
      <c r="I38" s="37">
        <v>0.13</v>
      </c>
      <c r="J38" s="38">
        <v>0.13</v>
      </c>
      <c r="K38" s="22"/>
      <c r="L38" s="22"/>
      <c r="M38" s="22"/>
      <c r="N38" s="22"/>
      <c r="O38" s="22"/>
      <c r="P38" s="22"/>
    </row>
    <row r="39" spans="1:16" ht="39" customHeight="1" x14ac:dyDescent="0.25">
      <c r="A39" s="22"/>
      <c r="B39" s="35"/>
      <c r="C39" s="1242" t="s">
        <v>570</v>
      </c>
      <c r="D39" s="1243"/>
      <c r="E39" s="1244"/>
      <c r="F39" s="36">
        <v>0.06</v>
      </c>
      <c r="G39" s="37">
        <v>0.09</v>
      </c>
      <c r="H39" s="37">
        <v>0.06</v>
      </c>
      <c r="I39" s="37">
        <v>0.03</v>
      </c>
      <c r="J39" s="38">
        <v>7.0000000000000007E-2</v>
      </c>
      <c r="K39" s="22"/>
      <c r="L39" s="22"/>
      <c r="M39" s="22"/>
      <c r="N39" s="22"/>
      <c r="O39" s="22"/>
      <c r="P39" s="22"/>
    </row>
    <row r="40" spans="1:16" ht="39" customHeight="1" x14ac:dyDescent="0.25">
      <c r="A40" s="22"/>
      <c r="B40" s="35"/>
      <c r="C40" s="1242" t="s">
        <v>571</v>
      </c>
      <c r="D40" s="1243"/>
      <c r="E40" s="1244"/>
      <c r="F40" s="36">
        <v>0.09</v>
      </c>
      <c r="G40" s="37">
        <v>0.09</v>
      </c>
      <c r="H40" s="37">
        <v>0.08</v>
      </c>
      <c r="I40" s="37">
        <v>0.09</v>
      </c>
      <c r="J40" s="38">
        <v>0.06</v>
      </c>
      <c r="K40" s="22"/>
      <c r="L40" s="22"/>
      <c r="M40" s="22"/>
      <c r="N40" s="22"/>
      <c r="O40" s="22"/>
      <c r="P40" s="22"/>
    </row>
    <row r="41" spans="1:16" ht="39" customHeight="1" x14ac:dyDescent="0.25">
      <c r="A41" s="22"/>
      <c r="B41" s="35"/>
      <c r="C41" s="1242" t="s">
        <v>572</v>
      </c>
      <c r="D41" s="1243"/>
      <c r="E41" s="1244"/>
      <c r="F41" s="36">
        <v>0.02</v>
      </c>
      <c r="G41" s="37">
        <v>0.03</v>
      </c>
      <c r="H41" s="37">
        <v>0</v>
      </c>
      <c r="I41" s="37">
        <v>0.02</v>
      </c>
      <c r="J41" s="38">
        <v>0.06</v>
      </c>
      <c r="K41" s="22"/>
      <c r="L41" s="22"/>
      <c r="M41" s="22"/>
      <c r="N41" s="22"/>
      <c r="O41" s="22"/>
      <c r="P41" s="22"/>
    </row>
    <row r="42" spans="1:16" ht="39" customHeight="1" x14ac:dyDescent="0.25">
      <c r="A42" s="22"/>
      <c r="B42" s="39"/>
      <c r="C42" s="1242" t="s">
        <v>573</v>
      </c>
      <c r="D42" s="1243"/>
      <c r="E42" s="1244"/>
      <c r="F42" s="36" t="s">
        <v>515</v>
      </c>
      <c r="G42" s="37" t="s">
        <v>515</v>
      </c>
      <c r="H42" s="37" t="s">
        <v>515</v>
      </c>
      <c r="I42" s="37" t="s">
        <v>515</v>
      </c>
      <c r="J42" s="38" t="s">
        <v>515</v>
      </c>
      <c r="K42" s="22"/>
      <c r="L42" s="22"/>
      <c r="M42" s="22"/>
      <c r="N42" s="22"/>
      <c r="O42" s="22"/>
      <c r="P42" s="22"/>
    </row>
    <row r="43" spans="1:16" ht="39" customHeight="1" thickBot="1" x14ac:dyDescent="0.3">
      <c r="A43" s="22"/>
      <c r="B43" s="40"/>
      <c r="C43" s="1245" t="s">
        <v>574</v>
      </c>
      <c r="D43" s="1246"/>
      <c r="E43" s="1247"/>
      <c r="F43" s="41">
        <v>0.02</v>
      </c>
      <c r="G43" s="42">
        <v>0.06</v>
      </c>
      <c r="H43" s="42">
        <v>0.04</v>
      </c>
      <c r="I43" s="42">
        <v>0.04</v>
      </c>
      <c r="J43" s="43">
        <v>0.04</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algorithmName="SHA-512" hashValue="VlGK5C0+iMGl+PMnTpFyoU5u1r0itC+DWCpnNfLvz81xcMLsQ8OEaFAH6bkmUjLI1FL6kMduSttc3WqpGsTTng==" saltValue="i+OAy/2XSXkyc2j4gTyE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5">
      <c r="A45" s="48"/>
      <c r="B45" s="1250" t="s">
        <v>11</v>
      </c>
      <c r="C45" s="1251"/>
      <c r="D45" s="58"/>
      <c r="E45" s="1256" t="s">
        <v>12</v>
      </c>
      <c r="F45" s="1256"/>
      <c r="G45" s="1256"/>
      <c r="H45" s="1256"/>
      <c r="I45" s="1256"/>
      <c r="J45" s="1257"/>
      <c r="K45" s="59">
        <v>666</v>
      </c>
      <c r="L45" s="60">
        <v>684</v>
      </c>
      <c r="M45" s="60">
        <v>703</v>
      </c>
      <c r="N45" s="60">
        <v>693</v>
      </c>
      <c r="O45" s="61">
        <v>727</v>
      </c>
      <c r="P45" s="48"/>
      <c r="Q45" s="48"/>
      <c r="R45" s="48"/>
      <c r="S45" s="48"/>
      <c r="T45" s="48"/>
      <c r="U45" s="48"/>
    </row>
    <row r="46" spans="1:21" ht="30.75" customHeight="1" x14ac:dyDescent="0.2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25">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25">
      <c r="A48" s="48"/>
      <c r="B48" s="1252"/>
      <c r="C48" s="1253"/>
      <c r="D48" s="62"/>
      <c r="E48" s="1258" t="s">
        <v>15</v>
      </c>
      <c r="F48" s="1258"/>
      <c r="G48" s="1258"/>
      <c r="H48" s="1258"/>
      <c r="I48" s="1258"/>
      <c r="J48" s="1259"/>
      <c r="K48" s="63">
        <v>111</v>
      </c>
      <c r="L48" s="64">
        <v>114</v>
      </c>
      <c r="M48" s="64">
        <v>111</v>
      </c>
      <c r="N48" s="64">
        <v>136</v>
      </c>
      <c r="O48" s="65">
        <v>127</v>
      </c>
      <c r="P48" s="48"/>
      <c r="Q48" s="48"/>
      <c r="R48" s="48"/>
      <c r="S48" s="48"/>
      <c r="T48" s="48"/>
      <c r="U48" s="48"/>
    </row>
    <row r="49" spans="1:21" ht="30.75" customHeight="1" x14ac:dyDescent="0.25">
      <c r="A49" s="48"/>
      <c r="B49" s="1252"/>
      <c r="C49" s="1253"/>
      <c r="D49" s="62"/>
      <c r="E49" s="1258" t="s">
        <v>16</v>
      </c>
      <c r="F49" s="1258"/>
      <c r="G49" s="1258"/>
      <c r="H49" s="1258"/>
      <c r="I49" s="1258"/>
      <c r="J49" s="1259"/>
      <c r="K49" s="63" t="s">
        <v>515</v>
      </c>
      <c r="L49" s="64" t="s">
        <v>515</v>
      </c>
      <c r="M49" s="64" t="s">
        <v>515</v>
      </c>
      <c r="N49" s="64" t="s">
        <v>515</v>
      </c>
      <c r="O49" s="65" t="s">
        <v>515</v>
      </c>
      <c r="P49" s="48"/>
      <c r="Q49" s="48"/>
      <c r="R49" s="48"/>
      <c r="S49" s="48"/>
      <c r="T49" s="48"/>
      <c r="U49" s="48"/>
    </row>
    <row r="50" spans="1:21" ht="30.75" customHeight="1" x14ac:dyDescent="0.25">
      <c r="A50" s="48"/>
      <c r="B50" s="1252"/>
      <c r="C50" s="1253"/>
      <c r="D50" s="62"/>
      <c r="E50" s="1258" t="s">
        <v>17</v>
      </c>
      <c r="F50" s="1258"/>
      <c r="G50" s="1258"/>
      <c r="H50" s="1258"/>
      <c r="I50" s="1258"/>
      <c r="J50" s="1259"/>
      <c r="K50" s="63">
        <v>45</v>
      </c>
      <c r="L50" s="64">
        <v>51</v>
      </c>
      <c r="M50" s="64">
        <v>53</v>
      </c>
      <c r="N50" s="64">
        <v>45</v>
      </c>
      <c r="O50" s="65">
        <v>39</v>
      </c>
      <c r="P50" s="48"/>
      <c r="Q50" s="48"/>
      <c r="R50" s="48"/>
      <c r="S50" s="48"/>
      <c r="T50" s="48"/>
      <c r="U50" s="48"/>
    </row>
    <row r="51" spans="1:21" ht="30.75" customHeight="1" x14ac:dyDescent="0.2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25">
      <c r="A52" s="48"/>
      <c r="B52" s="1260" t="s">
        <v>19</v>
      </c>
      <c r="C52" s="1261"/>
      <c r="D52" s="66"/>
      <c r="E52" s="1258" t="s">
        <v>20</v>
      </c>
      <c r="F52" s="1258"/>
      <c r="G52" s="1258"/>
      <c r="H52" s="1258"/>
      <c r="I52" s="1258"/>
      <c r="J52" s="1259"/>
      <c r="K52" s="63">
        <v>685</v>
      </c>
      <c r="L52" s="64">
        <v>670</v>
      </c>
      <c r="M52" s="64">
        <v>655</v>
      </c>
      <c r="N52" s="64">
        <v>650</v>
      </c>
      <c r="O52" s="65">
        <v>631</v>
      </c>
      <c r="P52" s="48"/>
      <c r="Q52" s="48"/>
      <c r="R52" s="48"/>
      <c r="S52" s="48"/>
      <c r="T52" s="48"/>
      <c r="U52" s="48"/>
    </row>
    <row r="53" spans="1:21" ht="30.75" customHeight="1" thickBot="1" x14ac:dyDescent="0.3">
      <c r="A53" s="48"/>
      <c r="B53" s="1262" t="s">
        <v>21</v>
      </c>
      <c r="C53" s="1263"/>
      <c r="D53" s="67"/>
      <c r="E53" s="1264" t="s">
        <v>22</v>
      </c>
      <c r="F53" s="1264"/>
      <c r="G53" s="1264"/>
      <c r="H53" s="1264"/>
      <c r="I53" s="1264"/>
      <c r="J53" s="1265"/>
      <c r="K53" s="68">
        <v>137</v>
      </c>
      <c r="L53" s="69">
        <v>179</v>
      </c>
      <c r="M53" s="69">
        <v>212</v>
      </c>
      <c r="N53" s="69">
        <v>224</v>
      </c>
      <c r="O53" s="70">
        <v>262</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3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5">
      <c r="B57" s="1266" t="s">
        <v>25</v>
      </c>
      <c r="C57" s="1267"/>
      <c r="D57" s="1270" t="s">
        <v>26</v>
      </c>
      <c r="E57" s="1271"/>
      <c r="F57" s="1271"/>
      <c r="G57" s="1271"/>
      <c r="H57" s="1271"/>
      <c r="I57" s="1271"/>
      <c r="J57" s="1272"/>
      <c r="K57" s="83"/>
      <c r="L57" s="84"/>
      <c r="M57" s="84"/>
      <c r="N57" s="84"/>
      <c r="O57" s="85"/>
    </row>
    <row r="58" spans="1:21" ht="31.5" customHeight="1" thickBot="1" x14ac:dyDescent="0.3">
      <c r="B58" s="1268"/>
      <c r="C58" s="1269"/>
      <c r="D58" s="1273" t="s">
        <v>27</v>
      </c>
      <c r="E58" s="1274"/>
      <c r="F58" s="1274"/>
      <c r="G58" s="1274"/>
      <c r="H58" s="1274"/>
      <c r="I58" s="1274"/>
      <c r="J58" s="1275"/>
      <c r="K58" s="86"/>
      <c r="L58" s="87"/>
      <c r="M58" s="87"/>
      <c r="N58" s="87"/>
      <c r="O58" s="88"/>
    </row>
    <row r="59" spans="1:21" ht="24" customHeight="1" x14ac:dyDescent="0.25">
      <c r="B59" s="89"/>
      <c r="C59" s="89"/>
      <c r="D59" s="90" t="s">
        <v>28</v>
      </c>
      <c r="E59" s="91"/>
      <c r="F59" s="91"/>
      <c r="G59" s="91"/>
      <c r="H59" s="91"/>
      <c r="I59" s="91"/>
      <c r="J59" s="91"/>
      <c r="K59" s="91"/>
      <c r="L59" s="91"/>
      <c r="M59" s="91"/>
      <c r="N59" s="91"/>
      <c r="O59" s="91"/>
    </row>
    <row r="60" spans="1:21" ht="24" customHeight="1" x14ac:dyDescent="0.25">
      <c r="B60" s="92"/>
      <c r="C60" s="92"/>
      <c r="D60" s="90" t="s">
        <v>29</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zmpCIlcbbxj4AAVx7YuI5q8w016FsAact3Fz2GzCbJdyuU0gsc9E3nQeZxLrye6E7B8pd2nUmbCPg2dJGY34A==" saltValue="6V9bXPeMr0SYMGpPn527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5"/>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9</v>
      </c>
    </row>
    <row r="40" spans="2:13" ht="27.75" customHeight="1" thickBot="1" x14ac:dyDescent="0.35">
      <c r="B40" s="95" t="s">
        <v>10</v>
      </c>
      <c r="C40" s="96"/>
      <c r="D40" s="96"/>
      <c r="E40" s="97"/>
      <c r="F40" s="97"/>
      <c r="G40" s="97"/>
      <c r="H40" s="98" t="s">
        <v>2</v>
      </c>
      <c r="I40" s="99" t="s">
        <v>557</v>
      </c>
      <c r="J40" s="100" t="s">
        <v>558</v>
      </c>
      <c r="K40" s="100" t="s">
        <v>559</v>
      </c>
      <c r="L40" s="100" t="s">
        <v>560</v>
      </c>
      <c r="M40" s="101" t="s">
        <v>561</v>
      </c>
    </row>
    <row r="41" spans="2:13" ht="27.75" customHeight="1" x14ac:dyDescent="0.25">
      <c r="B41" s="1276" t="s">
        <v>30</v>
      </c>
      <c r="C41" s="1277"/>
      <c r="D41" s="102"/>
      <c r="E41" s="1282" t="s">
        <v>31</v>
      </c>
      <c r="F41" s="1282"/>
      <c r="G41" s="1282"/>
      <c r="H41" s="1283"/>
      <c r="I41" s="103">
        <v>5788</v>
      </c>
      <c r="J41" s="104">
        <v>6058</v>
      </c>
      <c r="K41" s="104">
        <v>6298</v>
      </c>
      <c r="L41" s="104">
        <v>6875</v>
      </c>
      <c r="M41" s="105">
        <v>7036</v>
      </c>
    </row>
    <row r="42" spans="2:13" ht="27.75" customHeight="1" x14ac:dyDescent="0.25">
      <c r="B42" s="1278"/>
      <c r="C42" s="1279"/>
      <c r="D42" s="106"/>
      <c r="E42" s="1284" t="s">
        <v>32</v>
      </c>
      <c r="F42" s="1284"/>
      <c r="G42" s="1284"/>
      <c r="H42" s="1285"/>
      <c r="I42" s="107">
        <v>199</v>
      </c>
      <c r="J42" s="108">
        <v>169</v>
      </c>
      <c r="K42" s="108">
        <v>121</v>
      </c>
      <c r="L42" s="108">
        <v>82</v>
      </c>
      <c r="M42" s="109">
        <v>137</v>
      </c>
    </row>
    <row r="43" spans="2:13" ht="27.75" customHeight="1" x14ac:dyDescent="0.25">
      <c r="B43" s="1278"/>
      <c r="C43" s="1279"/>
      <c r="D43" s="106"/>
      <c r="E43" s="1284" t="s">
        <v>33</v>
      </c>
      <c r="F43" s="1284"/>
      <c r="G43" s="1284"/>
      <c r="H43" s="1285"/>
      <c r="I43" s="107">
        <v>1535</v>
      </c>
      <c r="J43" s="108">
        <v>1525</v>
      </c>
      <c r="K43" s="108">
        <v>1491</v>
      </c>
      <c r="L43" s="108">
        <v>1540</v>
      </c>
      <c r="M43" s="109">
        <v>1471</v>
      </c>
    </row>
    <row r="44" spans="2:13" ht="27.75" customHeight="1" x14ac:dyDescent="0.25">
      <c r="B44" s="1278"/>
      <c r="C44" s="1279"/>
      <c r="D44" s="106"/>
      <c r="E44" s="1284" t="s">
        <v>34</v>
      </c>
      <c r="F44" s="1284"/>
      <c r="G44" s="1284"/>
      <c r="H44" s="1285"/>
      <c r="I44" s="107" t="s">
        <v>515</v>
      </c>
      <c r="J44" s="108" t="s">
        <v>515</v>
      </c>
      <c r="K44" s="108" t="s">
        <v>515</v>
      </c>
      <c r="L44" s="108" t="s">
        <v>515</v>
      </c>
      <c r="M44" s="109" t="s">
        <v>515</v>
      </c>
    </row>
    <row r="45" spans="2:13" ht="27.75" customHeight="1" x14ac:dyDescent="0.25">
      <c r="B45" s="1278"/>
      <c r="C45" s="1279"/>
      <c r="D45" s="106"/>
      <c r="E45" s="1284" t="s">
        <v>35</v>
      </c>
      <c r="F45" s="1284"/>
      <c r="G45" s="1284"/>
      <c r="H45" s="1285"/>
      <c r="I45" s="107">
        <v>464</v>
      </c>
      <c r="J45" s="108">
        <v>240</v>
      </c>
      <c r="K45" s="108">
        <v>203</v>
      </c>
      <c r="L45" s="108">
        <v>156</v>
      </c>
      <c r="M45" s="109">
        <v>163</v>
      </c>
    </row>
    <row r="46" spans="2:13" ht="27.75" customHeight="1" x14ac:dyDescent="0.25">
      <c r="B46" s="1278"/>
      <c r="C46" s="1279"/>
      <c r="D46" s="110"/>
      <c r="E46" s="1284" t="s">
        <v>36</v>
      </c>
      <c r="F46" s="1284"/>
      <c r="G46" s="1284"/>
      <c r="H46" s="1285"/>
      <c r="I46" s="107" t="s">
        <v>515</v>
      </c>
      <c r="J46" s="108" t="s">
        <v>515</v>
      </c>
      <c r="K46" s="108" t="s">
        <v>515</v>
      </c>
      <c r="L46" s="108" t="s">
        <v>515</v>
      </c>
      <c r="M46" s="109" t="s">
        <v>515</v>
      </c>
    </row>
    <row r="47" spans="2:13" ht="27.75" customHeight="1" x14ac:dyDescent="0.25">
      <c r="B47" s="1278"/>
      <c r="C47" s="1279"/>
      <c r="D47" s="111"/>
      <c r="E47" s="1286" t="s">
        <v>37</v>
      </c>
      <c r="F47" s="1287"/>
      <c r="G47" s="1287"/>
      <c r="H47" s="1288"/>
      <c r="I47" s="107" t="s">
        <v>515</v>
      </c>
      <c r="J47" s="108" t="s">
        <v>515</v>
      </c>
      <c r="K47" s="108" t="s">
        <v>515</v>
      </c>
      <c r="L47" s="108" t="s">
        <v>515</v>
      </c>
      <c r="M47" s="109" t="s">
        <v>515</v>
      </c>
    </row>
    <row r="48" spans="2:13" ht="27.75" customHeight="1" x14ac:dyDescent="0.25">
      <c r="B48" s="1278"/>
      <c r="C48" s="1279"/>
      <c r="D48" s="106"/>
      <c r="E48" s="1284" t="s">
        <v>38</v>
      </c>
      <c r="F48" s="1284"/>
      <c r="G48" s="1284"/>
      <c r="H48" s="1285"/>
      <c r="I48" s="107" t="s">
        <v>515</v>
      </c>
      <c r="J48" s="108" t="s">
        <v>515</v>
      </c>
      <c r="K48" s="108" t="s">
        <v>515</v>
      </c>
      <c r="L48" s="108" t="s">
        <v>515</v>
      </c>
      <c r="M48" s="109" t="s">
        <v>515</v>
      </c>
    </row>
    <row r="49" spans="2:13" ht="27.75" customHeight="1" x14ac:dyDescent="0.25">
      <c r="B49" s="1280"/>
      <c r="C49" s="1281"/>
      <c r="D49" s="106"/>
      <c r="E49" s="1284" t="s">
        <v>39</v>
      </c>
      <c r="F49" s="1284"/>
      <c r="G49" s="1284"/>
      <c r="H49" s="1285"/>
      <c r="I49" s="107" t="s">
        <v>515</v>
      </c>
      <c r="J49" s="108" t="s">
        <v>515</v>
      </c>
      <c r="K49" s="108" t="s">
        <v>515</v>
      </c>
      <c r="L49" s="108" t="s">
        <v>515</v>
      </c>
      <c r="M49" s="109" t="s">
        <v>515</v>
      </c>
    </row>
    <row r="50" spans="2:13" ht="27.75" customHeight="1" x14ac:dyDescent="0.25">
      <c r="B50" s="1289" t="s">
        <v>40</v>
      </c>
      <c r="C50" s="1290"/>
      <c r="D50" s="112"/>
      <c r="E50" s="1284" t="s">
        <v>41</v>
      </c>
      <c r="F50" s="1284"/>
      <c r="G50" s="1284"/>
      <c r="H50" s="1285"/>
      <c r="I50" s="107">
        <v>2752</v>
      </c>
      <c r="J50" s="108">
        <v>2793</v>
      </c>
      <c r="K50" s="108">
        <v>2838</v>
      </c>
      <c r="L50" s="108">
        <v>2799</v>
      </c>
      <c r="M50" s="109">
        <v>2754</v>
      </c>
    </row>
    <row r="51" spans="2:13" ht="27.75" customHeight="1" x14ac:dyDescent="0.25">
      <c r="B51" s="1278"/>
      <c r="C51" s="1279"/>
      <c r="D51" s="106"/>
      <c r="E51" s="1284" t="s">
        <v>42</v>
      </c>
      <c r="F51" s="1284"/>
      <c r="G51" s="1284"/>
      <c r="H51" s="1285"/>
      <c r="I51" s="107">
        <v>192</v>
      </c>
      <c r="J51" s="108">
        <v>162</v>
      </c>
      <c r="K51" s="108">
        <v>160</v>
      </c>
      <c r="L51" s="108">
        <v>190</v>
      </c>
      <c r="M51" s="109">
        <v>217</v>
      </c>
    </row>
    <row r="52" spans="2:13" ht="27.75" customHeight="1" x14ac:dyDescent="0.25">
      <c r="B52" s="1280"/>
      <c r="C52" s="1281"/>
      <c r="D52" s="106"/>
      <c r="E52" s="1284" t="s">
        <v>43</v>
      </c>
      <c r="F52" s="1284"/>
      <c r="G52" s="1284"/>
      <c r="H52" s="1285"/>
      <c r="I52" s="107">
        <v>5354</v>
      </c>
      <c r="J52" s="108">
        <v>5497</v>
      </c>
      <c r="K52" s="108">
        <v>5523</v>
      </c>
      <c r="L52" s="108">
        <v>5729</v>
      </c>
      <c r="M52" s="109">
        <v>5932</v>
      </c>
    </row>
    <row r="53" spans="2:13" ht="27.75" customHeight="1" thickBot="1" x14ac:dyDescent="0.3">
      <c r="B53" s="1291" t="s">
        <v>44</v>
      </c>
      <c r="C53" s="1292"/>
      <c r="D53" s="113"/>
      <c r="E53" s="1293" t="s">
        <v>45</v>
      </c>
      <c r="F53" s="1293"/>
      <c r="G53" s="1293"/>
      <c r="H53" s="1294"/>
      <c r="I53" s="114">
        <v>-313</v>
      </c>
      <c r="J53" s="115">
        <v>-460</v>
      </c>
      <c r="K53" s="115">
        <v>-408</v>
      </c>
      <c r="L53" s="115">
        <v>-65</v>
      </c>
      <c r="M53" s="116">
        <v>-95</v>
      </c>
    </row>
    <row r="54" spans="2:13" ht="27.75" customHeight="1" x14ac:dyDescent="0.3">
      <c r="B54" s="117" t="s">
        <v>46</v>
      </c>
      <c r="C54" s="118"/>
      <c r="D54" s="118"/>
      <c r="E54" s="119"/>
      <c r="F54" s="119"/>
      <c r="G54" s="119"/>
      <c r="H54" s="119"/>
      <c r="I54" s="120"/>
      <c r="J54" s="120"/>
      <c r="K54" s="120"/>
      <c r="L54" s="120"/>
      <c r="M54" s="120"/>
    </row>
    <row r="55" spans="2:13" ht="12.75" customHeight="1" x14ac:dyDescent="0.25"/>
    <row r="56" spans="2:13" ht="12.75" hidden="1" customHeight="1" x14ac:dyDescent="0.25"/>
    <row r="57" spans="2:13" ht="12.75" hidden="1" customHeight="1" x14ac:dyDescent="0.25"/>
    <row r="58" spans="2:13" ht="12.75" hidden="1" customHeight="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sheetData>
  <sheetProtection algorithmName="SHA-512" hashValue="mABdhGFvS23qewOjRV/PABwh+cKRSoDb2jnekoHKD3PNtGKTtkqVDHWDXPs4gLhfy8pH5XZ4AXM0F12kON1ngg==" saltValue="iDP+hQYIN2JKXzstdeqy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0"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21" t="s">
        <v>47</v>
      </c>
    </row>
    <row r="54" spans="2:8" ht="29.25" customHeight="1" thickBot="1" x14ac:dyDescent="0.4">
      <c r="B54" s="122" t="s">
        <v>1</v>
      </c>
      <c r="C54" s="123"/>
      <c r="D54" s="123"/>
      <c r="E54" s="124" t="s">
        <v>2</v>
      </c>
      <c r="F54" s="125" t="s">
        <v>559</v>
      </c>
      <c r="G54" s="125" t="s">
        <v>560</v>
      </c>
      <c r="H54" s="126" t="s">
        <v>561</v>
      </c>
    </row>
    <row r="55" spans="2:8" ht="52.5" customHeight="1" x14ac:dyDescent="0.25">
      <c r="B55" s="127"/>
      <c r="C55" s="1303" t="s">
        <v>48</v>
      </c>
      <c r="D55" s="1303"/>
      <c r="E55" s="1304"/>
      <c r="F55" s="128">
        <v>542</v>
      </c>
      <c r="G55" s="128">
        <v>663</v>
      </c>
      <c r="H55" s="129">
        <v>586</v>
      </c>
    </row>
    <row r="56" spans="2:8" ht="52.5" customHeight="1" x14ac:dyDescent="0.25">
      <c r="B56" s="130"/>
      <c r="C56" s="1305" t="s">
        <v>49</v>
      </c>
      <c r="D56" s="1305"/>
      <c r="E56" s="1306"/>
      <c r="F56" s="131">
        <v>636</v>
      </c>
      <c r="G56" s="131">
        <v>587</v>
      </c>
      <c r="H56" s="132">
        <v>568</v>
      </c>
    </row>
    <row r="57" spans="2:8" ht="53.25" customHeight="1" x14ac:dyDescent="0.25">
      <c r="B57" s="130"/>
      <c r="C57" s="1307" t="s">
        <v>50</v>
      </c>
      <c r="D57" s="1307"/>
      <c r="E57" s="1308"/>
      <c r="F57" s="133">
        <v>1647</v>
      </c>
      <c r="G57" s="133">
        <v>1535</v>
      </c>
      <c r="H57" s="134">
        <v>1584</v>
      </c>
    </row>
    <row r="58" spans="2:8" ht="45.75" customHeight="1" x14ac:dyDescent="0.25">
      <c r="B58" s="135"/>
      <c r="C58" s="1295" t="s">
        <v>583</v>
      </c>
      <c r="D58" s="1296"/>
      <c r="E58" s="1297"/>
      <c r="F58" s="136">
        <v>516</v>
      </c>
      <c r="G58" s="136">
        <v>515</v>
      </c>
      <c r="H58" s="137">
        <v>519</v>
      </c>
    </row>
    <row r="59" spans="2:8" ht="45.75" customHeight="1" x14ac:dyDescent="0.25">
      <c r="B59" s="135"/>
      <c r="C59" s="1295" t="s">
        <v>584</v>
      </c>
      <c r="D59" s="1296"/>
      <c r="E59" s="1297"/>
      <c r="F59" s="136">
        <v>454</v>
      </c>
      <c r="G59" s="136">
        <v>369</v>
      </c>
      <c r="H59" s="137">
        <v>367</v>
      </c>
    </row>
    <row r="60" spans="2:8" ht="45.75" customHeight="1" x14ac:dyDescent="0.25">
      <c r="B60" s="135"/>
      <c r="C60" s="1295" t="s">
        <v>585</v>
      </c>
      <c r="D60" s="1296"/>
      <c r="E60" s="1297"/>
      <c r="F60" s="136">
        <v>218</v>
      </c>
      <c r="G60" s="136">
        <v>191</v>
      </c>
      <c r="H60" s="137">
        <v>197</v>
      </c>
    </row>
    <row r="61" spans="2:8" ht="45.75" customHeight="1" x14ac:dyDescent="0.25">
      <c r="B61" s="135"/>
      <c r="C61" s="1295" t="s">
        <v>586</v>
      </c>
      <c r="D61" s="1296"/>
      <c r="E61" s="1297"/>
      <c r="F61" s="136">
        <v>110</v>
      </c>
      <c r="G61" s="136">
        <v>110</v>
      </c>
      <c r="H61" s="137">
        <v>109</v>
      </c>
    </row>
    <row r="62" spans="2:8" ht="45.75" customHeight="1" thickBot="1" x14ac:dyDescent="0.3">
      <c r="B62" s="138"/>
      <c r="C62" s="1298" t="s">
        <v>587</v>
      </c>
      <c r="D62" s="1299"/>
      <c r="E62" s="1300"/>
      <c r="F62" s="139">
        <v>111</v>
      </c>
      <c r="G62" s="139">
        <v>108</v>
      </c>
      <c r="H62" s="140">
        <v>108</v>
      </c>
    </row>
    <row r="63" spans="2:8" ht="52.5" customHeight="1" thickBot="1" x14ac:dyDescent="0.3">
      <c r="B63" s="141"/>
      <c r="C63" s="1301" t="s">
        <v>51</v>
      </c>
      <c r="D63" s="1301"/>
      <c r="E63" s="1302"/>
      <c r="F63" s="142">
        <v>2825</v>
      </c>
      <c r="G63" s="142">
        <v>2784</v>
      </c>
      <c r="H63" s="143">
        <v>2738</v>
      </c>
    </row>
    <row r="64" spans="2:8" ht="15" customHeight="1" x14ac:dyDescent="0.25"/>
  </sheetData>
  <sheetProtection algorithmName="SHA-512" hashValue="nPbQydQxlZcm/TmmtTbK+hqEm0Jj8h93rsAExu+9i56wgkLoTmKgnXwyBq6bsO2lpuRKKfxws+oolu1CUk9JCg==" saltValue="EPHaWjBUrRm/gY/IA3Bz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054B7-296F-477D-A55D-88394BB0933B}">
  <sheetPr>
    <pageSetUpPr fitToPage="1"/>
  </sheetPr>
  <dimension ref="A1:WZM160"/>
  <sheetViews>
    <sheetView showGridLines="0" zoomScaleNormal="100" zoomScaleSheetLayoutView="55" workbookViewId="0"/>
  </sheetViews>
  <sheetFormatPr defaultColWidth="0" defaultRowHeight="13.5" customHeight="1" zeroHeight="1" x14ac:dyDescent="0.25"/>
  <cols>
    <col min="1" max="1" width="6.3984375" style="388" customWidth="1"/>
    <col min="2" max="107" width="2.46484375" style="388" customWidth="1"/>
    <col min="108" max="108" width="6.1328125" style="396" customWidth="1"/>
    <col min="109" max="109" width="5.86328125" style="395" customWidth="1"/>
    <col min="110" max="110" width="19.1328125" style="388" hidden="1"/>
    <col min="111" max="115" width="12.59765625" style="388" hidden="1"/>
    <col min="116" max="349" width="8.59765625" style="388" hidden="1"/>
    <col min="350" max="355" width="14.86328125" style="388" hidden="1"/>
    <col min="356" max="357" width="15.86328125" style="388" hidden="1"/>
    <col min="358" max="363" width="16.1328125" style="388" hidden="1"/>
    <col min="364" max="364" width="6.1328125" style="388" hidden="1"/>
    <col min="365" max="365" width="3" style="388" hidden="1"/>
    <col min="366" max="605" width="8.59765625" style="388" hidden="1"/>
    <col min="606" max="611" width="14.86328125" style="388" hidden="1"/>
    <col min="612" max="613" width="15.86328125" style="388" hidden="1"/>
    <col min="614" max="619" width="16.1328125" style="388" hidden="1"/>
    <col min="620" max="620" width="6.1328125" style="388" hidden="1"/>
    <col min="621" max="621" width="3" style="388" hidden="1"/>
    <col min="622" max="861" width="8.59765625" style="388" hidden="1"/>
    <col min="862" max="867" width="14.86328125" style="388" hidden="1"/>
    <col min="868" max="869" width="15.86328125" style="388" hidden="1"/>
    <col min="870" max="875" width="16.1328125" style="388" hidden="1"/>
    <col min="876" max="876" width="6.1328125" style="388" hidden="1"/>
    <col min="877" max="877" width="3" style="388" hidden="1"/>
    <col min="878" max="1117" width="8.59765625" style="388" hidden="1"/>
    <col min="1118" max="1123" width="14.86328125" style="388" hidden="1"/>
    <col min="1124" max="1125" width="15.86328125" style="388" hidden="1"/>
    <col min="1126" max="1131" width="16.1328125" style="388" hidden="1"/>
    <col min="1132" max="1132" width="6.1328125" style="388" hidden="1"/>
    <col min="1133" max="1133" width="3" style="388" hidden="1"/>
    <col min="1134" max="1373" width="8.59765625" style="388" hidden="1"/>
    <col min="1374" max="1379" width="14.86328125" style="388" hidden="1"/>
    <col min="1380" max="1381" width="15.86328125" style="388" hidden="1"/>
    <col min="1382" max="1387" width="16.1328125" style="388" hidden="1"/>
    <col min="1388" max="1388" width="6.1328125" style="388" hidden="1"/>
    <col min="1389" max="1389" width="3" style="388" hidden="1"/>
    <col min="1390" max="1629" width="8.59765625" style="388" hidden="1"/>
    <col min="1630" max="1635" width="14.86328125" style="388" hidden="1"/>
    <col min="1636" max="1637" width="15.86328125" style="388" hidden="1"/>
    <col min="1638" max="1643" width="16.1328125" style="388" hidden="1"/>
    <col min="1644" max="1644" width="6.1328125" style="388" hidden="1"/>
    <col min="1645" max="1645" width="3" style="388" hidden="1"/>
    <col min="1646" max="1885" width="8.59765625" style="388" hidden="1"/>
    <col min="1886" max="1891" width="14.86328125" style="388" hidden="1"/>
    <col min="1892" max="1893" width="15.86328125" style="388" hidden="1"/>
    <col min="1894" max="1899" width="16.1328125" style="388" hidden="1"/>
    <col min="1900" max="1900" width="6.1328125" style="388" hidden="1"/>
    <col min="1901" max="1901" width="3" style="388" hidden="1"/>
    <col min="1902" max="2141" width="8.59765625" style="388" hidden="1"/>
    <col min="2142" max="2147" width="14.86328125" style="388" hidden="1"/>
    <col min="2148" max="2149" width="15.86328125" style="388" hidden="1"/>
    <col min="2150" max="2155" width="16.1328125" style="388" hidden="1"/>
    <col min="2156" max="2156" width="6.1328125" style="388" hidden="1"/>
    <col min="2157" max="2157" width="3" style="388" hidden="1"/>
    <col min="2158" max="2397" width="8.59765625" style="388" hidden="1"/>
    <col min="2398" max="2403" width="14.86328125" style="388" hidden="1"/>
    <col min="2404" max="2405" width="15.86328125" style="388" hidden="1"/>
    <col min="2406" max="2411" width="16.1328125" style="388" hidden="1"/>
    <col min="2412" max="2412" width="6.1328125" style="388" hidden="1"/>
    <col min="2413" max="2413" width="3" style="388" hidden="1"/>
    <col min="2414" max="2653" width="8.59765625" style="388" hidden="1"/>
    <col min="2654" max="2659" width="14.86328125" style="388" hidden="1"/>
    <col min="2660" max="2661" width="15.86328125" style="388" hidden="1"/>
    <col min="2662" max="2667" width="16.1328125" style="388" hidden="1"/>
    <col min="2668" max="2668" width="6.1328125" style="388" hidden="1"/>
    <col min="2669" max="2669" width="3" style="388" hidden="1"/>
    <col min="2670" max="2909" width="8.59765625" style="388" hidden="1"/>
    <col min="2910" max="2915" width="14.86328125" style="388" hidden="1"/>
    <col min="2916" max="2917" width="15.86328125" style="388" hidden="1"/>
    <col min="2918" max="2923" width="16.1328125" style="388" hidden="1"/>
    <col min="2924" max="2924" width="6.1328125" style="388" hidden="1"/>
    <col min="2925" max="2925" width="3" style="388" hidden="1"/>
    <col min="2926" max="3165" width="8.59765625" style="388" hidden="1"/>
    <col min="3166" max="3171" width="14.86328125" style="388" hidden="1"/>
    <col min="3172" max="3173" width="15.86328125" style="388" hidden="1"/>
    <col min="3174" max="3179" width="16.1328125" style="388" hidden="1"/>
    <col min="3180" max="3180" width="6.1328125" style="388" hidden="1"/>
    <col min="3181" max="3181" width="3" style="388" hidden="1"/>
    <col min="3182" max="3421" width="8.59765625" style="388" hidden="1"/>
    <col min="3422" max="3427" width="14.86328125" style="388" hidden="1"/>
    <col min="3428" max="3429" width="15.86328125" style="388" hidden="1"/>
    <col min="3430" max="3435" width="16.1328125" style="388" hidden="1"/>
    <col min="3436" max="3436" width="6.1328125" style="388" hidden="1"/>
    <col min="3437" max="3437" width="3" style="388" hidden="1"/>
    <col min="3438" max="3677" width="8.59765625" style="388" hidden="1"/>
    <col min="3678" max="3683" width="14.86328125" style="388" hidden="1"/>
    <col min="3684" max="3685" width="15.86328125" style="388" hidden="1"/>
    <col min="3686" max="3691" width="16.1328125" style="388" hidden="1"/>
    <col min="3692" max="3692" width="6.1328125" style="388" hidden="1"/>
    <col min="3693" max="3693" width="3" style="388" hidden="1"/>
    <col min="3694" max="3933" width="8.59765625" style="388" hidden="1"/>
    <col min="3934" max="3939" width="14.86328125" style="388" hidden="1"/>
    <col min="3940" max="3941" width="15.86328125" style="388" hidden="1"/>
    <col min="3942" max="3947" width="16.1328125" style="388" hidden="1"/>
    <col min="3948" max="3948" width="6.1328125" style="388" hidden="1"/>
    <col min="3949" max="3949" width="3" style="388" hidden="1"/>
    <col min="3950" max="4189" width="8.59765625" style="388" hidden="1"/>
    <col min="4190" max="4195" width="14.86328125" style="388" hidden="1"/>
    <col min="4196" max="4197" width="15.86328125" style="388" hidden="1"/>
    <col min="4198" max="4203" width="16.1328125" style="388" hidden="1"/>
    <col min="4204" max="4204" width="6.1328125" style="388" hidden="1"/>
    <col min="4205" max="4205" width="3" style="388" hidden="1"/>
    <col min="4206" max="4445" width="8.59765625" style="388" hidden="1"/>
    <col min="4446" max="4451" width="14.86328125" style="388" hidden="1"/>
    <col min="4452" max="4453" width="15.86328125" style="388" hidden="1"/>
    <col min="4454" max="4459" width="16.1328125" style="388" hidden="1"/>
    <col min="4460" max="4460" width="6.1328125" style="388" hidden="1"/>
    <col min="4461" max="4461" width="3" style="388" hidden="1"/>
    <col min="4462" max="4701" width="8.59765625" style="388" hidden="1"/>
    <col min="4702" max="4707" width="14.86328125" style="388" hidden="1"/>
    <col min="4708" max="4709" width="15.86328125" style="388" hidden="1"/>
    <col min="4710" max="4715" width="16.1328125" style="388" hidden="1"/>
    <col min="4716" max="4716" width="6.1328125" style="388" hidden="1"/>
    <col min="4717" max="4717" width="3" style="388" hidden="1"/>
    <col min="4718" max="4957" width="8.59765625" style="388" hidden="1"/>
    <col min="4958" max="4963" width="14.86328125" style="388" hidden="1"/>
    <col min="4964" max="4965" width="15.86328125" style="388" hidden="1"/>
    <col min="4966" max="4971" width="16.1328125" style="388" hidden="1"/>
    <col min="4972" max="4972" width="6.1328125" style="388" hidden="1"/>
    <col min="4973" max="4973" width="3" style="388" hidden="1"/>
    <col min="4974" max="5213" width="8.59765625" style="388" hidden="1"/>
    <col min="5214" max="5219" width="14.86328125" style="388" hidden="1"/>
    <col min="5220" max="5221" width="15.86328125" style="388" hidden="1"/>
    <col min="5222" max="5227" width="16.1328125" style="388" hidden="1"/>
    <col min="5228" max="5228" width="6.1328125" style="388" hidden="1"/>
    <col min="5229" max="5229" width="3" style="388" hidden="1"/>
    <col min="5230" max="5469" width="8.59765625" style="388" hidden="1"/>
    <col min="5470" max="5475" width="14.86328125" style="388" hidden="1"/>
    <col min="5476" max="5477" width="15.86328125" style="388" hidden="1"/>
    <col min="5478" max="5483" width="16.1328125" style="388" hidden="1"/>
    <col min="5484" max="5484" width="6.1328125" style="388" hidden="1"/>
    <col min="5485" max="5485" width="3" style="388" hidden="1"/>
    <col min="5486" max="5725" width="8.59765625" style="388" hidden="1"/>
    <col min="5726" max="5731" width="14.86328125" style="388" hidden="1"/>
    <col min="5732" max="5733" width="15.86328125" style="388" hidden="1"/>
    <col min="5734" max="5739" width="16.1328125" style="388" hidden="1"/>
    <col min="5740" max="5740" width="6.1328125" style="388" hidden="1"/>
    <col min="5741" max="5741" width="3" style="388" hidden="1"/>
    <col min="5742" max="5981" width="8.59765625" style="388" hidden="1"/>
    <col min="5982" max="5987" width="14.86328125" style="388" hidden="1"/>
    <col min="5988" max="5989" width="15.86328125" style="388" hidden="1"/>
    <col min="5990" max="5995" width="16.1328125" style="388" hidden="1"/>
    <col min="5996" max="5996" width="6.1328125" style="388" hidden="1"/>
    <col min="5997" max="5997" width="3" style="388" hidden="1"/>
    <col min="5998" max="6237" width="8.59765625" style="388" hidden="1"/>
    <col min="6238" max="6243" width="14.86328125" style="388" hidden="1"/>
    <col min="6244" max="6245" width="15.86328125" style="388" hidden="1"/>
    <col min="6246" max="6251" width="16.1328125" style="388" hidden="1"/>
    <col min="6252" max="6252" width="6.1328125" style="388" hidden="1"/>
    <col min="6253" max="6253" width="3" style="388" hidden="1"/>
    <col min="6254" max="6493" width="8.59765625" style="388" hidden="1"/>
    <col min="6494" max="6499" width="14.86328125" style="388" hidden="1"/>
    <col min="6500" max="6501" width="15.86328125" style="388" hidden="1"/>
    <col min="6502" max="6507" width="16.1328125" style="388" hidden="1"/>
    <col min="6508" max="6508" width="6.1328125" style="388" hidden="1"/>
    <col min="6509" max="6509" width="3" style="388" hidden="1"/>
    <col min="6510" max="6749" width="8.59765625" style="388" hidden="1"/>
    <col min="6750" max="6755" width="14.86328125" style="388" hidden="1"/>
    <col min="6756" max="6757" width="15.86328125" style="388" hidden="1"/>
    <col min="6758" max="6763" width="16.1328125" style="388" hidden="1"/>
    <col min="6764" max="6764" width="6.1328125" style="388" hidden="1"/>
    <col min="6765" max="6765" width="3" style="388" hidden="1"/>
    <col min="6766" max="7005" width="8.59765625" style="388" hidden="1"/>
    <col min="7006" max="7011" width="14.86328125" style="388" hidden="1"/>
    <col min="7012" max="7013" width="15.86328125" style="388" hidden="1"/>
    <col min="7014" max="7019" width="16.1328125" style="388" hidden="1"/>
    <col min="7020" max="7020" width="6.1328125" style="388" hidden="1"/>
    <col min="7021" max="7021" width="3" style="388" hidden="1"/>
    <col min="7022" max="7261" width="8.59765625" style="388" hidden="1"/>
    <col min="7262" max="7267" width="14.86328125" style="388" hidden="1"/>
    <col min="7268" max="7269" width="15.86328125" style="388" hidden="1"/>
    <col min="7270" max="7275" width="16.1328125" style="388" hidden="1"/>
    <col min="7276" max="7276" width="6.1328125" style="388" hidden="1"/>
    <col min="7277" max="7277" width="3" style="388" hidden="1"/>
    <col min="7278" max="7517" width="8.59765625" style="388" hidden="1"/>
    <col min="7518" max="7523" width="14.86328125" style="388" hidden="1"/>
    <col min="7524" max="7525" width="15.86328125" style="388" hidden="1"/>
    <col min="7526" max="7531" width="16.1328125" style="388" hidden="1"/>
    <col min="7532" max="7532" width="6.1328125" style="388" hidden="1"/>
    <col min="7533" max="7533" width="3" style="388" hidden="1"/>
    <col min="7534" max="7773" width="8.59765625" style="388" hidden="1"/>
    <col min="7774" max="7779" width="14.86328125" style="388" hidden="1"/>
    <col min="7780" max="7781" width="15.86328125" style="388" hidden="1"/>
    <col min="7782" max="7787" width="16.1328125" style="388" hidden="1"/>
    <col min="7788" max="7788" width="6.1328125" style="388" hidden="1"/>
    <col min="7789" max="7789" width="3" style="388" hidden="1"/>
    <col min="7790" max="8029" width="8.59765625" style="388" hidden="1"/>
    <col min="8030" max="8035" width="14.86328125" style="388" hidden="1"/>
    <col min="8036" max="8037" width="15.86328125" style="388" hidden="1"/>
    <col min="8038" max="8043" width="16.1328125" style="388" hidden="1"/>
    <col min="8044" max="8044" width="6.1328125" style="388" hidden="1"/>
    <col min="8045" max="8045" width="3" style="388" hidden="1"/>
    <col min="8046" max="8285" width="8.59765625" style="388" hidden="1"/>
    <col min="8286" max="8291" width="14.86328125" style="388" hidden="1"/>
    <col min="8292" max="8293" width="15.86328125" style="388" hidden="1"/>
    <col min="8294" max="8299" width="16.1328125" style="388" hidden="1"/>
    <col min="8300" max="8300" width="6.1328125" style="388" hidden="1"/>
    <col min="8301" max="8301" width="3" style="388" hidden="1"/>
    <col min="8302" max="8541" width="8.59765625" style="388" hidden="1"/>
    <col min="8542" max="8547" width="14.86328125" style="388" hidden="1"/>
    <col min="8548" max="8549" width="15.86328125" style="388" hidden="1"/>
    <col min="8550" max="8555" width="16.1328125" style="388" hidden="1"/>
    <col min="8556" max="8556" width="6.1328125" style="388" hidden="1"/>
    <col min="8557" max="8557" width="3" style="388" hidden="1"/>
    <col min="8558" max="8797" width="8.59765625" style="388" hidden="1"/>
    <col min="8798" max="8803" width="14.86328125" style="388" hidden="1"/>
    <col min="8804" max="8805" width="15.86328125" style="388" hidden="1"/>
    <col min="8806" max="8811" width="16.1328125" style="388" hidden="1"/>
    <col min="8812" max="8812" width="6.1328125" style="388" hidden="1"/>
    <col min="8813" max="8813" width="3" style="388" hidden="1"/>
    <col min="8814" max="9053" width="8.59765625" style="388" hidden="1"/>
    <col min="9054" max="9059" width="14.86328125" style="388" hidden="1"/>
    <col min="9060" max="9061" width="15.86328125" style="388" hidden="1"/>
    <col min="9062" max="9067" width="16.1328125" style="388" hidden="1"/>
    <col min="9068" max="9068" width="6.1328125" style="388" hidden="1"/>
    <col min="9069" max="9069" width="3" style="388" hidden="1"/>
    <col min="9070" max="9309" width="8.59765625" style="388" hidden="1"/>
    <col min="9310" max="9315" width="14.86328125" style="388" hidden="1"/>
    <col min="9316" max="9317" width="15.86328125" style="388" hidden="1"/>
    <col min="9318" max="9323" width="16.1328125" style="388" hidden="1"/>
    <col min="9324" max="9324" width="6.1328125" style="388" hidden="1"/>
    <col min="9325" max="9325" width="3" style="388" hidden="1"/>
    <col min="9326" max="9565" width="8.59765625" style="388" hidden="1"/>
    <col min="9566" max="9571" width="14.86328125" style="388" hidden="1"/>
    <col min="9572" max="9573" width="15.86328125" style="388" hidden="1"/>
    <col min="9574" max="9579" width="16.1328125" style="388" hidden="1"/>
    <col min="9580" max="9580" width="6.1328125" style="388" hidden="1"/>
    <col min="9581" max="9581" width="3" style="388" hidden="1"/>
    <col min="9582" max="9821" width="8.59765625" style="388" hidden="1"/>
    <col min="9822" max="9827" width="14.86328125" style="388" hidden="1"/>
    <col min="9828" max="9829" width="15.86328125" style="388" hidden="1"/>
    <col min="9830" max="9835" width="16.1328125" style="388" hidden="1"/>
    <col min="9836" max="9836" width="6.1328125" style="388" hidden="1"/>
    <col min="9837" max="9837" width="3" style="388" hidden="1"/>
    <col min="9838" max="10077" width="8.59765625" style="388" hidden="1"/>
    <col min="10078" max="10083" width="14.86328125" style="388" hidden="1"/>
    <col min="10084" max="10085" width="15.86328125" style="388" hidden="1"/>
    <col min="10086" max="10091" width="16.1328125" style="388" hidden="1"/>
    <col min="10092" max="10092" width="6.1328125" style="388" hidden="1"/>
    <col min="10093" max="10093" width="3" style="388" hidden="1"/>
    <col min="10094" max="10333" width="8.59765625" style="388" hidden="1"/>
    <col min="10334" max="10339" width="14.86328125" style="388" hidden="1"/>
    <col min="10340" max="10341" width="15.86328125" style="388" hidden="1"/>
    <col min="10342" max="10347" width="16.1328125" style="388" hidden="1"/>
    <col min="10348" max="10348" width="6.1328125" style="388" hidden="1"/>
    <col min="10349" max="10349" width="3" style="388" hidden="1"/>
    <col min="10350" max="10589" width="8.59765625" style="388" hidden="1"/>
    <col min="10590" max="10595" width="14.86328125" style="388" hidden="1"/>
    <col min="10596" max="10597" width="15.86328125" style="388" hidden="1"/>
    <col min="10598" max="10603" width="16.1328125" style="388" hidden="1"/>
    <col min="10604" max="10604" width="6.1328125" style="388" hidden="1"/>
    <col min="10605" max="10605" width="3" style="388" hidden="1"/>
    <col min="10606" max="10845" width="8.59765625" style="388" hidden="1"/>
    <col min="10846" max="10851" width="14.86328125" style="388" hidden="1"/>
    <col min="10852" max="10853" width="15.86328125" style="388" hidden="1"/>
    <col min="10854" max="10859" width="16.1328125" style="388" hidden="1"/>
    <col min="10860" max="10860" width="6.1328125" style="388" hidden="1"/>
    <col min="10861" max="10861" width="3" style="388" hidden="1"/>
    <col min="10862" max="11101" width="8.59765625" style="388" hidden="1"/>
    <col min="11102" max="11107" width="14.86328125" style="388" hidden="1"/>
    <col min="11108" max="11109" width="15.86328125" style="388" hidden="1"/>
    <col min="11110" max="11115" width="16.1328125" style="388" hidden="1"/>
    <col min="11116" max="11116" width="6.1328125" style="388" hidden="1"/>
    <col min="11117" max="11117" width="3" style="388" hidden="1"/>
    <col min="11118" max="11357" width="8.59765625" style="388" hidden="1"/>
    <col min="11358" max="11363" width="14.86328125" style="388" hidden="1"/>
    <col min="11364" max="11365" width="15.86328125" style="388" hidden="1"/>
    <col min="11366" max="11371" width="16.1328125" style="388" hidden="1"/>
    <col min="11372" max="11372" width="6.1328125" style="388" hidden="1"/>
    <col min="11373" max="11373" width="3" style="388" hidden="1"/>
    <col min="11374" max="11613" width="8.59765625" style="388" hidden="1"/>
    <col min="11614" max="11619" width="14.86328125" style="388" hidden="1"/>
    <col min="11620" max="11621" width="15.86328125" style="388" hidden="1"/>
    <col min="11622" max="11627" width="16.1328125" style="388" hidden="1"/>
    <col min="11628" max="11628" width="6.1328125" style="388" hidden="1"/>
    <col min="11629" max="11629" width="3" style="388" hidden="1"/>
    <col min="11630" max="11869" width="8.59765625" style="388" hidden="1"/>
    <col min="11870" max="11875" width="14.86328125" style="388" hidden="1"/>
    <col min="11876" max="11877" width="15.86328125" style="388" hidden="1"/>
    <col min="11878" max="11883" width="16.1328125" style="388" hidden="1"/>
    <col min="11884" max="11884" width="6.1328125" style="388" hidden="1"/>
    <col min="11885" max="11885" width="3" style="388" hidden="1"/>
    <col min="11886" max="12125" width="8.59765625" style="388" hidden="1"/>
    <col min="12126" max="12131" width="14.86328125" style="388" hidden="1"/>
    <col min="12132" max="12133" width="15.86328125" style="388" hidden="1"/>
    <col min="12134" max="12139" width="16.1328125" style="388" hidden="1"/>
    <col min="12140" max="12140" width="6.1328125" style="388" hidden="1"/>
    <col min="12141" max="12141" width="3" style="388" hidden="1"/>
    <col min="12142" max="12381" width="8.59765625" style="388" hidden="1"/>
    <col min="12382" max="12387" width="14.86328125" style="388" hidden="1"/>
    <col min="12388" max="12389" width="15.86328125" style="388" hidden="1"/>
    <col min="12390" max="12395" width="16.1328125" style="388" hidden="1"/>
    <col min="12396" max="12396" width="6.1328125" style="388" hidden="1"/>
    <col min="12397" max="12397" width="3" style="388" hidden="1"/>
    <col min="12398" max="12637" width="8.59765625" style="388" hidden="1"/>
    <col min="12638" max="12643" width="14.86328125" style="388" hidden="1"/>
    <col min="12644" max="12645" width="15.86328125" style="388" hidden="1"/>
    <col min="12646" max="12651" width="16.1328125" style="388" hidden="1"/>
    <col min="12652" max="12652" width="6.1328125" style="388" hidden="1"/>
    <col min="12653" max="12653" width="3" style="388" hidden="1"/>
    <col min="12654" max="12893" width="8.59765625" style="388" hidden="1"/>
    <col min="12894" max="12899" width="14.86328125" style="388" hidden="1"/>
    <col min="12900" max="12901" width="15.86328125" style="388" hidden="1"/>
    <col min="12902" max="12907" width="16.1328125" style="388" hidden="1"/>
    <col min="12908" max="12908" width="6.1328125" style="388" hidden="1"/>
    <col min="12909" max="12909" width="3" style="388" hidden="1"/>
    <col min="12910" max="13149" width="8.59765625" style="388" hidden="1"/>
    <col min="13150" max="13155" width="14.86328125" style="388" hidden="1"/>
    <col min="13156" max="13157" width="15.86328125" style="388" hidden="1"/>
    <col min="13158" max="13163" width="16.1328125" style="388" hidden="1"/>
    <col min="13164" max="13164" width="6.1328125" style="388" hidden="1"/>
    <col min="13165" max="13165" width="3" style="388" hidden="1"/>
    <col min="13166" max="13405" width="8.59765625" style="388" hidden="1"/>
    <col min="13406" max="13411" width="14.86328125" style="388" hidden="1"/>
    <col min="13412" max="13413" width="15.86328125" style="388" hidden="1"/>
    <col min="13414" max="13419" width="16.1328125" style="388" hidden="1"/>
    <col min="13420" max="13420" width="6.1328125" style="388" hidden="1"/>
    <col min="13421" max="13421" width="3" style="388" hidden="1"/>
    <col min="13422" max="13661" width="8.59765625" style="388" hidden="1"/>
    <col min="13662" max="13667" width="14.86328125" style="388" hidden="1"/>
    <col min="13668" max="13669" width="15.86328125" style="388" hidden="1"/>
    <col min="13670" max="13675" width="16.1328125" style="388" hidden="1"/>
    <col min="13676" max="13676" width="6.1328125" style="388" hidden="1"/>
    <col min="13677" max="13677" width="3" style="388" hidden="1"/>
    <col min="13678" max="13917" width="8.59765625" style="388" hidden="1"/>
    <col min="13918" max="13923" width="14.86328125" style="388" hidden="1"/>
    <col min="13924" max="13925" width="15.86328125" style="388" hidden="1"/>
    <col min="13926" max="13931" width="16.1328125" style="388" hidden="1"/>
    <col min="13932" max="13932" width="6.1328125" style="388" hidden="1"/>
    <col min="13933" max="13933" width="3" style="388" hidden="1"/>
    <col min="13934" max="14173" width="8.59765625" style="388" hidden="1"/>
    <col min="14174" max="14179" width="14.86328125" style="388" hidden="1"/>
    <col min="14180" max="14181" width="15.86328125" style="388" hidden="1"/>
    <col min="14182" max="14187" width="16.1328125" style="388" hidden="1"/>
    <col min="14188" max="14188" width="6.1328125" style="388" hidden="1"/>
    <col min="14189" max="14189" width="3" style="388" hidden="1"/>
    <col min="14190" max="14429" width="8.59765625" style="388" hidden="1"/>
    <col min="14430" max="14435" width="14.86328125" style="388" hidden="1"/>
    <col min="14436" max="14437" width="15.86328125" style="388" hidden="1"/>
    <col min="14438" max="14443" width="16.1328125" style="388" hidden="1"/>
    <col min="14444" max="14444" width="6.1328125" style="388" hidden="1"/>
    <col min="14445" max="14445" width="3" style="388" hidden="1"/>
    <col min="14446" max="14685" width="8.59765625" style="388" hidden="1"/>
    <col min="14686" max="14691" width="14.86328125" style="388" hidden="1"/>
    <col min="14692" max="14693" width="15.86328125" style="388" hidden="1"/>
    <col min="14694" max="14699" width="16.1328125" style="388" hidden="1"/>
    <col min="14700" max="14700" width="6.1328125" style="388" hidden="1"/>
    <col min="14701" max="14701" width="3" style="388" hidden="1"/>
    <col min="14702" max="14941" width="8.59765625" style="388" hidden="1"/>
    <col min="14942" max="14947" width="14.86328125" style="388" hidden="1"/>
    <col min="14948" max="14949" width="15.86328125" style="388" hidden="1"/>
    <col min="14950" max="14955" width="16.1328125" style="388" hidden="1"/>
    <col min="14956" max="14956" width="6.1328125" style="388" hidden="1"/>
    <col min="14957" max="14957" width="3" style="388" hidden="1"/>
    <col min="14958" max="15197" width="8.59765625" style="388" hidden="1"/>
    <col min="15198" max="15203" width="14.86328125" style="388" hidden="1"/>
    <col min="15204" max="15205" width="15.86328125" style="388" hidden="1"/>
    <col min="15206" max="15211" width="16.1328125" style="388" hidden="1"/>
    <col min="15212" max="15212" width="6.1328125" style="388" hidden="1"/>
    <col min="15213" max="15213" width="3" style="388" hidden="1"/>
    <col min="15214" max="15453" width="8.59765625" style="388" hidden="1"/>
    <col min="15454" max="15459" width="14.86328125" style="388" hidden="1"/>
    <col min="15460" max="15461" width="15.86328125" style="388" hidden="1"/>
    <col min="15462" max="15467" width="16.1328125" style="388" hidden="1"/>
    <col min="15468" max="15468" width="6.1328125" style="388" hidden="1"/>
    <col min="15469" max="15469" width="3" style="388" hidden="1"/>
    <col min="15470" max="15709" width="8.59765625" style="388" hidden="1"/>
    <col min="15710" max="15715" width="14.86328125" style="388" hidden="1"/>
    <col min="15716" max="15717" width="15.86328125" style="388" hidden="1"/>
    <col min="15718" max="15723" width="16.1328125" style="388" hidden="1"/>
    <col min="15724" max="15724" width="6.1328125" style="388" hidden="1"/>
    <col min="15725" max="15725" width="3" style="388" hidden="1"/>
    <col min="15726" max="15965" width="8.59765625" style="388" hidden="1"/>
    <col min="15966" max="15971" width="14.86328125" style="388" hidden="1"/>
    <col min="15972" max="15973" width="15.86328125" style="388" hidden="1"/>
    <col min="15974" max="15979" width="16.1328125" style="388" hidden="1"/>
    <col min="15980" max="15980" width="6.1328125" style="388" hidden="1"/>
    <col min="15981" max="15981" width="3" style="388" hidden="1"/>
    <col min="15982" max="16221" width="8.59765625" style="388" hidden="1"/>
    <col min="16222" max="16227" width="14.86328125" style="388" hidden="1"/>
    <col min="16228" max="16229" width="15.86328125" style="388" hidden="1"/>
    <col min="16230" max="16235" width="16.1328125" style="388" hidden="1"/>
    <col min="16236" max="16236" width="6.1328125" style="388" hidden="1"/>
    <col min="16237" max="16237" width="3" style="388" hidden="1"/>
    <col min="16238" max="16384" width="8.59765625" style="388" hidden="1"/>
  </cols>
  <sheetData>
    <row r="1" spans="1:143" ht="42.75" customHeight="1" x14ac:dyDescent="0.25">
      <c r="A1" s="386"/>
      <c r="B1" s="387"/>
      <c r="DD1" s="388"/>
      <c r="DE1" s="388"/>
    </row>
    <row r="2" spans="1:143" ht="25.5" customHeight="1" x14ac:dyDescent="0.2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2.75" x14ac:dyDescent="0.2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2.75" x14ac:dyDescent="0.2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2.75" x14ac:dyDescent="0.2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2.75" x14ac:dyDescent="0.2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2.75" x14ac:dyDescent="0.2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2.75" x14ac:dyDescent="0.2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2.75" x14ac:dyDescent="0.2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ht="12.75" x14ac:dyDescent="0.2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2.75" x14ac:dyDescent="0.2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ht="12.75" x14ac:dyDescent="0.2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2.75" x14ac:dyDescent="0.2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2.75" x14ac:dyDescent="0.2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2.75" x14ac:dyDescent="0.2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2.75" x14ac:dyDescent="0.2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2.75" x14ac:dyDescent="0.2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2.75" x14ac:dyDescent="0.25">
      <c r="DD19" s="388"/>
      <c r="DE19" s="388"/>
    </row>
    <row r="20" spans="1:351" ht="12.75" x14ac:dyDescent="0.25">
      <c r="DD20" s="388"/>
      <c r="DE20" s="388"/>
    </row>
    <row r="21" spans="1:351" ht="16.149999999999999" x14ac:dyDescent="0.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149999999999999" x14ac:dyDescent="0.25">
      <c r="B22" s="395"/>
      <c r="MM22" s="394"/>
    </row>
    <row r="23" spans="1:351" ht="12.75" x14ac:dyDescent="0.25">
      <c r="B23" s="395"/>
    </row>
    <row r="24" spans="1:351" ht="12.75" x14ac:dyDescent="0.25">
      <c r="B24" s="395"/>
    </row>
    <row r="25" spans="1:351" ht="12.75" x14ac:dyDescent="0.25">
      <c r="B25" s="395"/>
    </row>
    <row r="26" spans="1:351" ht="12.75" x14ac:dyDescent="0.25">
      <c r="B26" s="395"/>
    </row>
    <row r="27" spans="1:351" ht="12.75" x14ac:dyDescent="0.25">
      <c r="B27" s="395"/>
    </row>
    <row r="28" spans="1:351" ht="12.75" x14ac:dyDescent="0.25">
      <c r="B28" s="395"/>
    </row>
    <row r="29" spans="1:351" ht="12.75" x14ac:dyDescent="0.25">
      <c r="B29" s="395"/>
    </row>
    <row r="30" spans="1:351" ht="12.75" x14ac:dyDescent="0.25">
      <c r="B30" s="395"/>
    </row>
    <row r="31" spans="1:351" ht="12.75" x14ac:dyDescent="0.25">
      <c r="B31" s="395"/>
    </row>
    <row r="32" spans="1:351" ht="12.75" x14ac:dyDescent="0.25">
      <c r="B32" s="395"/>
    </row>
    <row r="33" spans="2:109" ht="12.75" x14ac:dyDescent="0.25">
      <c r="B33" s="395"/>
    </row>
    <row r="34" spans="2:109" ht="12.75" x14ac:dyDescent="0.25">
      <c r="B34" s="395"/>
    </row>
    <row r="35" spans="2:109" ht="12.75" x14ac:dyDescent="0.25">
      <c r="B35" s="395"/>
    </row>
    <row r="36" spans="2:109" ht="12.75" x14ac:dyDescent="0.25">
      <c r="B36" s="395"/>
    </row>
    <row r="37" spans="2:109" ht="12.75" x14ac:dyDescent="0.25">
      <c r="B37" s="395"/>
    </row>
    <row r="38" spans="2:109" ht="12.75" x14ac:dyDescent="0.25">
      <c r="B38" s="395"/>
    </row>
    <row r="39" spans="2:109" ht="12.75" x14ac:dyDescent="0.2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2.75" x14ac:dyDescent="0.25">
      <c r="B40" s="400"/>
      <c r="DD40" s="400"/>
      <c r="DE40" s="388"/>
    </row>
    <row r="41" spans="2:109" ht="16.149999999999999" x14ac:dyDescent="0.2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2.75" x14ac:dyDescent="0.2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5">
      <c r="B43" s="395"/>
      <c r="AN43" s="1309" t="s">
        <v>592</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2.75" x14ac:dyDescent="0.2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2.75" x14ac:dyDescent="0.2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2.75" x14ac:dyDescent="0.2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2.75" x14ac:dyDescent="0.2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2.75" x14ac:dyDescent="0.2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2.75" x14ac:dyDescent="0.25">
      <c r="B49" s="395"/>
      <c r="AN49" s="388" t="s">
        <v>593</v>
      </c>
    </row>
    <row r="50" spans="1:109" ht="12.75" x14ac:dyDescent="0.2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25">
      <c r="B51" s="395"/>
      <c r="G51" s="1328"/>
      <c r="H51" s="1328"/>
      <c r="I51" s="1326"/>
      <c r="J51" s="1326"/>
      <c r="K51" s="1324"/>
      <c r="L51" s="1324"/>
      <c r="M51" s="1324"/>
      <c r="N51" s="1324"/>
      <c r="AM51" s="404"/>
      <c r="AN51" s="1325" t="s">
        <v>594</v>
      </c>
      <c r="AO51" s="1325"/>
      <c r="AP51" s="1325"/>
      <c r="AQ51" s="1325"/>
      <c r="AR51" s="1325"/>
      <c r="AS51" s="1325"/>
      <c r="AT51" s="1325"/>
      <c r="AU51" s="1325"/>
      <c r="AV51" s="1325"/>
      <c r="AW51" s="1325"/>
      <c r="AX51" s="1325"/>
      <c r="AY51" s="1325"/>
      <c r="AZ51" s="1325"/>
      <c r="BA51" s="1325"/>
      <c r="BB51" s="1325" t="s">
        <v>595</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2.75" x14ac:dyDescent="0.2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2.75" x14ac:dyDescent="0.2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23">
        <v>50.9</v>
      </c>
      <c r="BQ53" s="1323"/>
      <c r="BR53" s="1323"/>
      <c r="BS53" s="1323"/>
      <c r="BT53" s="1323"/>
      <c r="BU53" s="1323"/>
      <c r="BV53" s="1323"/>
      <c r="BW53" s="1323"/>
      <c r="BX53" s="1323">
        <v>52.2</v>
      </c>
      <c r="BY53" s="1323"/>
      <c r="BZ53" s="1323"/>
      <c r="CA53" s="1323"/>
      <c r="CB53" s="1323"/>
      <c r="CC53" s="1323"/>
      <c r="CD53" s="1323"/>
      <c r="CE53" s="1323"/>
      <c r="CF53" s="1323">
        <v>54.5</v>
      </c>
      <c r="CG53" s="1323"/>
      <c r="CH53" s="1323"/>
      <c r="CI53" s="1323"/>
      <c r="CJ53" s="1323"/>
      <c r="CK53" s="1323"/>
      <c r="CL53" s="1323"/>
      <c r="CM53" s="1323"/>
      <c r="CN53" s="1323">
        <v>55.1</v>
      </c>
      <c r="CO53" s="1323"/>
      <c r="CP53" s="1323"/>
      <c r="CQ53" s="1323"/>
      <c r="CR53" s="1323"/>
      <c r="CS53" s="1323"/>
      <c r="CT53" s="1323"/>
      <c r="CU53" s="1323"/>
      <c r="CV53" s="1323">
        <v>55.9</v>
      </c>
      <c r="CW53" s="1323"/>
      <c r="CX53" s="1323"/>
      <c r="CY53" s="1323"/>
      <c r="CZ53" s="1323"/>
      <c r="DA53" s="1323"/>
      <c r="DB53" s="1323"/>
      <c r="DC53" s="1323"/>
    </row>
    <row r="54" spans="1:109" ht="12.75" x14ac:dyDescent="0.2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2.75" x14ac:dyDescent="0.25">
      <c r="A55" s="403"/>
      <c r="B55" s="395"/>
      <c r="G55" s="1318"/>
      <c r="H55" s="1318"/>
      <c r="I55" s="1318"/>
      <c r="J55" s="1318"/>
      <c r="K55" s="1324"/>
      <c r="L55" s="1324"/>
      <c r="M55" s="1324"/>
      <c r="N55" s="1324"/>
      <c r="AN55" s="1322" t="s">
        <v>597</v>
      </c>
      <c r="AO55" s="1322"/>
      <c r="AP55" s="1322"/>
      <c r="AQ55" s="1322"/>
      <c r="AR55" s="1322"/>
      <c r="AS55" s="1322"/>
      <c r="AT55" s="1322"/>
      <c r="AU55" s="1322"/>
      <c r="AV55" s="1322"/>
      <c r="AW55" s="1322"/>
      <c r="AX55" s="1322"/>
      <c r="AY55" s="1322"/>
      <c r="AZ55" s="1322"/>
      <c r="BA55" s="1322"/>
      <c r="BB55" s="1325" t="s">
        <v>595</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ht="12.75" x14ac:dyDescent="0.2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2.75" x14ac:dyDescent="0.2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596</v>
      </c>
      <c r="BC57" s="1325"/>
      <c r="BD57" s="1325"/>
      <c r="BE57" s="1325"/>
      <c r="BF57" s="1325"/>
      <c r="BG57" s="1325"/>
      <c r="BH57" s="1325"/>
      <c r="BI57" s="1325"/>
      <c r="BJ57" s="1325"/>
      <c r="BK57" s="1325"/>
      <c r="BL57" s="1325"/>
      <c r="BM57" s="1325"/>
      <c r="BN57" s="1325"/>
      <c r="BO57" s="1325"/>
      <c r="BP57" s="1323">
        <v>54.2</v>
      </c>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ht="12.75" x14ac:dyDescent="0.2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2.75" x14ac:dyDescent="0.2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2.75" x14ac:dyDescent="0.2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2.75" x14ac:dyDescent="0.2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2.75" x14ac:dyDescent="0.2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149999999999999" x14ac:dyDescent="0.25">
      <c r="B63" s="414" t="s">
        <v>598</v>
      </c>
    </row>
    <row r="64" spans="1:109" ht="12.75" x14ac:dyDescent="0.2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2.75" x14ac:dyDescent="0.25">
      <c r="B65" s="395"/>
      <c r="AN65" s="1309" t="s">
        <v>599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2.75" x14ac:dyDescent="0.2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2.75" x14ac:dyDescent="0.2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2.75" x14ac:dyDescent="0.2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2.75" x14ac:dyDescent="0.2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2.75" x14ac:dyDescent="0.2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2.75" x14ac:dyDescent="0.25">
      <c r="B71" s="395"/>
      <c r="G71" s="420"/>
      <c r="I71" s="421"/>
      <c r="J71" s="418"/>
      <c r="K71" s="418"/>
      <c r="L71" s="419"/>
      <c r="M71" s="418"/>
      <c r="N71" s="419"/>
      <c r="AM71" s="420"/>
      <c r="AN71" s="388" t="s">
        <v>593</v>
      </c>
    </row>
    <row r="72" spans="2:107" ht="12.75" x14ac:dyDescent="0.2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ht="12.75" x14ac:dyDescent="0.25">
      <c r="B73" s="395"/>
      <c r="G73" s="1328"/>
      <c r="H73" s="1328"/>
      <c r="I73" s="1328"/>
      <c r="J73" s="1328"/>
      <c r="K73" s="1329"/>
      <c r="L73" s="1329"/>
      <c r="M73" s="1329"/>
      <c r="N73" s="1329"/>
      <c r="AM73" s="404"/>
      <c r="AN73" s="1325" t="s">
        <v>594</v>
      </c>
      <c r="AO73" s="1325"/>
      <c r="AP73" s="1325"/>
      <c r="AQ73" s="1325"/>
      <c r="AR73" s="1325"/>
      <c r="AS73" s="1325"/>
      <c r="AT73" s="1325"/>
      <c r="AU73" s="1325"/>
      <c r="AV73" s="1325"/>
      <c r="AW73" s="1325"/>
      <c r="AX73" s="1325"/>
      <c r="AY73" s="1325"/>
      <c r="AZ73" s="1325"/>
      <c r="BA73" s="1325"/>
      <c r="BB73" s="1325" t="s">
        <v>595</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2.75" x14ac:dyDescent="0.2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2.75" x14ac:dyDescent="0.2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600</v>
      </c>
      <c r="BC75" s="1325"/>
      <c r="BD75" s="1325"/>
      <c r="BE75" s="1325"/>
      <c r="BF75" s="1325"/>
      <c r="BG75" s="1325"/>
      <c r="BH75" s="1325"/>
      <c r="BI75" s="1325"/>
      <c r="BJ75" s="1325"/>
      <c r="BK75" s="1325"/>
      <c r="BL75" s="1325"/>
      <c r="BM75" s="1325"/>
      <c r="BN75" s="1325"/>
      <c r="BO75" s="1325"/>
      <c r="BP75" s="1323">
        <v>7.6</v>
      </c>
      <c r="BQ75" s="1323"/>
      <c r="BR75" s="1323"/>
      <c r="BS75" s="1323"/>
      <c r="BT75" s="1323"/>
      <c r="BU75" s="1323"/>
      <c r="BV75" s="1323"/>
      <c r="BW75" s="1323"/>
      <c r="BX75" s="1323">
        <v>8.6</v>
      </c>
      <c r="BY75" s="1323"/>
      <c r="BZ75" s="1323"/>
      <c r="CA75" s="1323"/>
      <c r="CB75" s="1323"/>
      <c r="CC75" s="1323"/>
      <c r="CD75" s="1323"/>
      <c r="CE75" s="1323"/>
      <c r="CF75" s="1323">
        <v>9.6999999999999993</v>
      </c>
      <c r="CG75" s="1323"/>
      <c r="CH75" s="1323"/>
      <c r="CI75" s="1323"/>
      <c r="CJ75" s="1323"/>
      <c r="CK75" s="1323"/>
      <c r="CL75" s="1323"/>
      <c r="CM75" s="1323"/>
      <c r="CN75" s="1323">
        <v>11.2</v>
      </c>
      <c r="CO75" s="1323"/>
      <c r="CP75" s="1323"/>
      <c r="CQ75" s="1323"/>
      <c r="CR75" s="1323"/>
      <c r="CS75" s="1323"/>
      <c r="CT75" s="1323"/>
      <c r="CU75" s="1323"/>
      <c r="CV75" s="1323">
        <v>12.7</v>
      </c>
      <c r="CW75" s="1323"/>
      <c r="CX75" s="1323"/>
      <c r="CY75" s="1323"/>
      <c r="CZ75" s="1323"/>
      <c r="DA75" s="1323"/>
      <c r="DB75" s="1323"/>
      <c r="DC75" s="1323"/>
    </row>
    <row r="76" spans="2:107" ht="12.75" x14ac:dyDescent="0.2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2.75" x14ac:dyDescent="0.25">
      <c r="B77" s="395"/>
      <c r="G77" s="1318"/>
      <c r="H77" s="1318"/>
      <c r="I77" s="1318"/>
      <c r="J77" s="1318"/>
      <c r="K77" s="1329"/>
      <c r="L77" s="1329"/>
      <c r="M77" s="1329"/>
      <c r="N77" s="1329"/>
      <c r="AN77" s="1322" t="s">
        <v>597</v>
      </c>
      <c r="AO77" s="1322"/>
      <c r="AP77" s="1322"/>
      <c r="AQ77" s="1322"/>
      <c r="AR77" s="1322"/>
      <c r="AS77" s="1322"/>
      <c r="AT77" s="1322"/>
      <c r="AU77" s="1322"/>
      <c r="AV77" s="1322"/>
      <c r="AW77" s="1322"/>
      <c r="AX77" s="1322"/>
      <c r="AY77" s="1322"/>
      <c r="AZ77" s="1322"/>
      <c r="BA77" s="1322"/>
      <c r="BB77" s="1325" t="s">
        <v>595</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ht="12.75" x14ac:dyDescent="0.2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2.75" x14ac:dyDescent="0.2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600</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ht="12.75" x14ac:dyDescent="0.2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2.75" x14ac:dyDescent="0.25">
      <c r="B81" s="395"/>
    </row>
    <row r="82" spans="2:109" ht="16.149999999999999" x14ac:dyDescent="0.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2.75" x14ac:dyDescent="0.2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2.75" x14ac:dyDescent="0.25">
      <c r="DD84" s="388"/>
      <c r="DE84" s="388"/>
    </row>
    <row r="85" spans="2:109" ht="12.75" x14ac:dyDescent="0.25">
      <c r="DD85" s="388"/>
      <c r="DE85" s="388"/>
    </row>
    <row r="86" spans="2:109" ht="12.75" hidden="1" x14ac:dyDescent="0.25">
      <c r="DD86" s="388"/>
      <c r="DE86" s="388"/>
    </row>
    <row r="87" spans="2:109" ht="12.75" hidden="1" x14ac:dyDescent="0.25">
      <c r="K87" s="423"/>
      <c r="AQ87" s="423"/>
      <c r="BC87" s="423"/>
      <c r="BO87" s="423"/>
      <c r="CA87" s="423"/>
      <c r="CM87" s="423"/>
      <c r="CY87" s="423"/>
      <c r="DD87" s="388"/>
      <c r="DE87" s="388"/>
    </row>
    <row r="88" spans="2:109" ht="12.75" hidden="1" x14ac:dyDescent="0.25">
      <c r="DD88" s="388"/>
      <c r="DE88" s="388"/>
    </row>
    <row r="89" spans="2:109" ht="12.75" hidden="1" x14ac:dyDescent="0.25">
      <c r="DD89" s="388"/>
      <c r="DE89" s="388"/>
    </row>
    <row r="90" spans="2:109" ht="12.75" hidden="1" x14ac:dyDescent="0.25">
      <c r="DD90" s="388"/>
      <c r="DE90" s="388"/>
    </row>
    <row r="91" spans="2:109" ht="12.75" hidden="1" x14ac:dyDescent="0.25">
      <c r="DD91" s="388"/>
      <c r="DE91" s="388"/>
    </row>
    <row r="92" spans="2:109" ht="13.5" hidden="1" customHeight="1" x14ac:dyDescent="0.25">
      <c r="DD92" s="388"/>
      <c r="DE92" s="388"/>
    </row>
    <row r="93" spans="2:109" ht="13.5" hidden="1" customHeight="1" x14ac:dyDescent="0.25">
      <c r="DD93" s="388"/>
      <c r="DE93" s="388"/>
    </row>
    <row r="94" spans="2:109" ht="13.5" hidden="1" customHeight="1" x14ac:dyDescent="0.25">
      <c r="DD94" s="388"/>
      <c r="DE94" s="388"/>
    </row>
    <row r="95" spans="2:109" ht="13.5" hidden="1" customHeight="1" x14ac:dyDescent="0.25">
      <c r="DD95" s="388"/>
      <c r="DE95" s="388"/>
    </row>
    <row r="96" spans="2:109" ht="13.5" hidden="1" customHeight="1" x14ac:dyDescent="0.25">
      <c r="DD96" s="388"/>
      <c r="DE96" s="388"/>
    </row>
    <row r="97" s="388" customFormat="1" ht="13.5" hidden="1" customHeight="1" x14ac:dyDescent="0.25"/>
    <row r="98" s="388" customFormat="1" ht="13.5" hidden="1" customHeight="1" x14ac:dyDescent="0.25"/>
    <row r="99" s="388" customFormat="1" ht="13.5" hidden="1" customHeight="1" x14ac:dyDescent="0.25"/>
    <row r="100" s="388" customFormat="1" ht="13.5" hidden="1" customHeight="1" x14ac:dyDescent="0.25"/>
    <row r="101" s="388" customFormat="1" ht="13.5" hidden="1" customHeight="1" x14ac:dyDescent="0.25"/>
    <row r="102" s="388" customFormat="1" ht="13.5" hidden="1" customHeight="1" x14ac:dyDescent="0.25"/>
    <row r="103" s="388" customFormat="1" ht="13.5" hidden="1" customHeight="1" x14ac:dyDescent="0.25"/>
    <row r="104" s="388" customFormat="1" ht="13.5" hidden="1" customHeight="1" x14ac:dyDescent="0.25"/>
    <row r="105" s="388" customFormat="1" ht="13.5" hidden="1" customHeight="1" x14ac:dyDescent="0.25"/>
    <row r="106" s="388" customFormat="1" ht="13.5" hidden="1" customHeight="1" x14ac:dyDescent="0.25"/>
    <row r="107" s="388" customFormat="1" ht="13.5" hidden="1" customHeight="1" x14ac:dyDescent="0.25"/>
    <row r="108" s="388" customFormat="1" ht="13.5" hidden="1" customHeight="1" x14ac:dyDescent="0.25"/>
    <row r="109" s="388" customFormat="1" ht="13.5" hidden="1" customHeight="1" x14ac:dyDescent="0.25"/>
    <row r="110" s="388" customFormat="1" ht="13.5" hidden="1" customHeight="1" x14ac:dyDescent="0.25"/>
    <row r="111" s="388" customFormat="1" ht="13.5" hidden="1" customHeight="1" x14ac:dyDescent="0.25"/>
    <row r="112" s="388" customFormat="1" ht="13.5" hidden="1" customHeight="1" x14ac:dyDescent="0.25"/>
    <row r="113" s="388" customFormat="1" ht="13.5" hidden="1" customHeight="1" x14ac:dyDescent="0.25"/>
    <row r="114" s="388" customFormat="1" ht="13.5" hidden="1" customHeight="1" x14ac:dyDescent="0.25"/>
    <row r="115" s="388" customFormat="1" ht="13.5" hidden="1" customHeight="1" x14ac:dyDescent="0.25"/>
    <row r="116" s="388" customFormat="1" ht="13.5" hidden="1" customHeight="1" x14ac:dyDescent="0.25"/>
    <row r="117" s="388" customFormat="1" ht="13.5" hidden="1" customHeight="1" x14ac:dyDescent="0.25"/>
    <row r="118" s="388" customFormat="1" ht="13.5" hidden="1" customHeight="1" x14ac:dyDescent="0.25"/>
    <row r="119" s="388" customFormat="1" ht="13.5" hidden="1" customHeight="1" x14ac:dyDescent="0.25"/>
    <row r="120" s="388" customFormat="1" ht="13.5" hidden="1" customHeight="1" x14ac:dyDescent="0.25"/>
    <row r="121" s="388" customFormat="1" ht="13.5" hidden="1" customHeight="1" x14ac:dyDescent="0.25"/>
    <row r="122" s="388" customFormat="1" ht="13.5" hidden="1" customHeight="1" x14ac:dyDescent="0.25"/>
    <row r="123" s="388" customFormat="1" ht="13.5" hidden="1" customHeight="1" x14ac:dyDescent="0.25"/>
    <row r="124" s="388" customFormat="1" ht="13.5" hidden="1" customHeight="1" x14ac:dyDescent="0.25"/>
    <row r="125" s="388" customFormat="1" ht="13.5" hidden="1" customHeight="1" x14ac:dyDescent="0.25"/>
    <row r="126" s="388" customFormat="1" ht="13.5" hidden="1" customHeight="1" x14ac:dyDescent="0.25"/>
    <row r="127" s="388" customFormat="1" ht="13.5" hidden="1" customHeight="1" x14ac:dyDescent="0.25"/>
    <row r="128" s="388" customFormat="1" ht="13.5" hidden="1" customHeight="1" x14ac:dyDescent="0.25"/>
    <row r="129" s="388" customFormat="1" ht="13.5" hidden="1" customHeight="1" x14ac:dyDescent="0.25"/>
    <row r="130" s="388" customFormat="1" ht="13.5" hidden="1" customHeight="1" x14ac:dyDescent="0.25"/>
    <row r="131" s="388" customFormat="1" ht="13.5" hidden="1" customHeight="1" x14ac:dyDescent="0.25"/>
    <row r="132" s="388" customFormat="1" ht="13.5" hidden="1" customHeight="1" x14ac:dyDescent="0.25"/>
    <row r="133" s="388" customFormat="1" ht="13.5" hidden="1" customHeight="1" x14ac:dyDescent="0.25"/>
    <row r="134" s="388" customFormat="1" ht="13.5" hidden="1" customHeight="1" x14ac:dyDescent="0.25"/>
    <row r="135" s="388" customFormat="1" ht="13.5" hidden="1" customHeight="1" x14ac:dyDescent="0.25"/>
    <row r="136" s="388" customFormat="1" ht="13.5" hidden="1" customHeight="1" x14ac:dyDescent="0.25"/>
    <row r="137" s="388" customFormat="1" ht="13.5" hidden="1" customHeight="1" x14ac:dyDescent="0.25"/>
    <row r="138" s="388" customFormat="1" ht="13.5" hidden="1" customHeight="1" x14ac:dyDescent="0.25"/>
    <row r="139" s="388" customFormat="1" ht="13.5" hidden="1" customHeight="1" x14ac:dyDescent="0.25"/>
    <row r="140" s="388" customFormat="1" ht="13.5" hidden="1" customHeight="1" x14ac:dyDescent="0.25"/>
    <row r="141" s="388" customFormat="1" ht="13.5" hidden="1" customHeight="1" x14ac:dyDescent="0.25"/>
    <row r="142" s="388" customFormat="1" ht="13.5" hidden="1" customHeight="1" x14ac:dyDescent="0.25"/>
    <row r="143" s="388" customFormat="1" ht="13.5" hidden="1" customHeight="1" x14ac:dyDescent="0.25"/>
    <row r="144" s="388" customFormat="1" ht="13.5" hidden="1" customHeight="1" x14ac:dyDescent="0.25"/>
    <row r="145" s="388" customFormat="1" ht="13.5" hidden="1" customHeight="1" x14ac:dyDescent="0.25"/>
    <row r="146" s="388" customFormat="1" ht="13.5" hidden="1" customHeight="1" x14ac:dyDescent="0.25"/>
    <row r="147" s="388" customFormat="1" ht="13.5" hidden="1" customHeight="1" x14ac:dyDescent="0.25"/>
    <row r="148" s="388" customFormat="1" ht="13.5" hidden="1" customHeight="1" x14ac:dyDescent="0.25"/>
    <row r="149" s="388" customFormat="1" ht="13.5" hidden="1" customHeight="1" x14ac:dyDescent="0.25"/>
    <row r="150" s="388" customFormat="1" ht="13.5" hidden="1" customHeight="1" x14ac:dyDescent="0.25"/>
    <row r="151" s="388" customFormat="1" ht="13.5" hidden="1" customHeight="1" x14ac:dyDescent="0.25"/>
    <row r="152" s="388" customFormat="1" ht="13.5" hidden="1" customHeight="1" x14ac:dyDescent="0.25"/>
    <row r="153" s="388" customFormat="1" ht="13.5" hidden="1" customHeight="1" x14ac:dyDescent="0.25"/>
    <row r="154" s="388" customFormat="1" ht="13.5" hidden="1" customHeight="1" x14ac:dyDescent="0.25"/>
    <row r="155" s="388" customFormat="1" ht="13.5" hidden="1" customHeight="1" x14ac:dyDescent="0.25"/>
    <row r="156" s="388" customFormat="1" ht="13.5" hidden="1" customHeight="1" x14ac:dyDescent="0.25"/>
    <row r="157" s="388" customFormat="1" ht="13.5" hidden="1" customHeight="1" x14ac:dyDescent="0.25"/>
    <row r="158" s="388" customFormat="1" ht="13.5" hidden="1" customHeight="1" x14ac:dyDescent="0.25"/>
    <row r="159" s="388" customFormat="1" ht="13.5" hidden="1" customHeight="1" x14ac:dyDescent="0.25"/>
    <row r="160" s="388" customFormat="1" ht="13.5" hidden="1" customHeight="1" x14ac:dyDescent="0.25"/>
  </sheetData>
  <sheetProtection algorithmName="SHA-512" hashValue="p7tRXcc3aU8IcBdjSoTrzryQKosRE5GbO3X9N87t4Vws8dxSlDSvPz/xpaefcPc/oixDT/3QlAN+JjWddmu8SQ==" saltValue="E6Rv2Wg0nmUhk9guiPKp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05FE8-3FC0-44DA-AD14-C02BFF173C43}">
  <sheetPr>
    <pageSetUpPr fitToPage="1"/>
  </sheetPr>
  <dimension ref="A1:DR125"/>
  <sheetViews>
    <sheetView showGridLines="0" zoomScaleNormal="100" zoomScaleSheetLayoutView="70" workbookViewId="0"/>
  </sheetViews>
  <sheetFormatPr defaultColWidth="0" defaultRowHeight="13.5" customHeight="1" zeroHeight="1" x14ac:dyDescent="0.25"/>
  <cols>
    <col min="1" max="34" width="2.46484375" style="292" customWidth="1"/>
    <col min="35" max="122" width="2.46484375" style="291" customWidth="1"/>
    <col min="123" max="16384" width="2.46484375" style="291" hidden="1"/>
  </cols>
  <sheetData>
    <row r="1" spans="1:34" ht="13.5" customHeight="1"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2.75" x14ac:dyDescent="0.25">
      <c r="S2" s="291"/>
      <c r="AH2" s="291"/>
    </row>
    <row r="3" spans="1:34"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2.75" x14ac:dyDescent="0.25"/>
    <row r="5" spans="1:34" ht="12.75" x14ac:dyDescent="0.25"/>
    <row r="6" spans="1:34" ht="12.75" x14ac:dyDescent="0.25"/>
    <row r="7" spans="1:34" ht="12.75" x14ac:dyDescent="0.25"/>
    <row r="8" spans="1:34" ht="12.75" x14ac:dyDescent="0.25"/>
    <row r="9" spans="1:34" ht="12.75" x14ac:dyDescent="0.25">
      <c r="AH9" s="291"/>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291"/>
    </row>
    <row r="18" spans="12:34" ht="12.75" x14ac:dyDescent="0.25"/>
    <row r="19" spans="12:34" ht="12.75" x14ac:dyDescent="0.25"/>
    <row r="20" spans="12:34" ht="12.75" x14ac:dyDescent="0.25">
      <c r="AH20" s="291"/>
    </row>
    <row r="21" spans="12:34" ht="12.75" x14ac:dyDescent="0.25">
      <c r="AH21" s="291"/>
    </row>
    <row r="22" spans="12:34" ht="12.75" x14ac:dyDescent="0.25"/>
    <row r="23" spans="12:34" ht="12.75" x14ac:dyDescent="0.25"/>
    <row r="24" spans="12:34" ht="12.75" x14ac:dyDescent="0.25">
      <c r="Q24" s="291"/>
    </row>
    <row r="25" spans="12:34" ht="12.75" x14ac:dyDescent="0.25"/>
    <row r="26" spans="12:34" ht="12.75" x14ac:dyDescent="0.25"/>
    <row r="27" spans="12:34" ht="12.75" x14ac:dyDescent="0.25"/>
    <row r="28" spans="12:34" ht="12.75" x14ac:dyDescent="0.25">
      <c r="O28" s="291"/>
      <c r="T28" s="291"/>
      <c r="AH28" s="291"/>
    </row>
    <row r="29" spans="12:34" ht="12.75" x14ac:dyDescent="0.25"/>
    <row r="30" spans="12:34" ht="12.75" x14ac:dyDescent="0.25"/>
    <row r="31" spans="12:34" ht="12.75" x14ac:dyDescent="0.25">
      <c r="Q31" s="291"/>
    </row>
    <row r="32" spans="12:34" ht="12.75" x14ac:dyDescent="0.25">
      <c r="L32" s="291"/>
    </row>
    <row r="33" spans="2:34" ht="12.75" x14ac:dyDescent="0.25">
      <c r="C33" s="291"/>
      <c r="E33" s="291"/>
      <c r="G33" s="291"/>
      <c r="I33" s="291"/>
      <c r="X33" s="291"/>
    </row>
    <row r="34" spans="2:34" ht="12.75" x14ac:dyDescent="0.25">
      <c r="B34" s="291"/>
      <c r="P34" s="291"/>
      <c r="R34" s="291"/>
      <c r="T34" s="291"/>
    </row>
    <row r="35" spans="2:34" ht="12.75" x14ac:dyDescent="0.25">
      <c r="D35" s="291"/>
      <c r="W35" s="291"/>
      <c r="AC35" s="291"/>
      <c r="AD35" s="291"/>
      <c r="AE35" s="291"/>
      <c r="AF35" s="291"/>
      <c r="AG35" s="291"/>
      <c r="AH35" s="291"/>
    </row>
    <row r="36" spans="2:34" ht="12.75" x14ac:dyDescent="0.25">
      <c r="H36" s="291"/>
      <c r="J36" s="291"/>
      <c r="K36" s="291"/>
      <c r="M36" s="291"/>
      <c r="Y36" s="291"/>
      <c r="Z36" s="291"/>
      <c r="AA36" s="291"/>
      <c r="AB36" s="291"/>
      <c r="AC36" s="291"/>
      <c r="AD36" s="291"/>
      <c r="AE36" s="291"/>
      <c r="AF36" s="291"/>
      <c r="AG36" s="291"/>
      <c r="AH36" s="291"/>
    </row>
    <row r="37" spans="2:34" ht="12.75" x14ac:dyDescent="0.25">
      <c r="AH37" s="291"/>
    </row>
    <row r="38" spans="2:34" ht="12.75" x14ac:dyDescent="0.25">
      <c r="AG38" s="291"/>
      <c r="AH38" s="291"/>
    </row>
    <row r="39" spans="2:34" ht="12.75" x14ac:dyDescent="0.25"/>
    <row r="40" spans="2:34" ht="12.75" x14ac:dyDescent="0.25">
      <c r="X40" s="291"/>
    </row>
    <row r="41" spans="2:34" ht="12.75" x14ac:dyDescent="0.25">
      <c r="R41" s="291"/>
    </row>
    <row r="42" spans="2:34" ht="12.75" x14ac:dyDescent="0.25">
      <c r="W42" s="291"/>
    </row>
    <row r="43" spans="2:34" ht="12.75" x14ac:dyDescent="0.25">
      <c r="Y43" s="291"/>
      <c r="Z43" s="291"/>
      <c r="AA43" s="291"/>
      <c r="AB43" s="291"/>
      <c r="AC43" s="291"/>
      <c r="AD43" s="291"/>
      <c r="AE43" s="291"/>
      <c r="AF43" s="291"/>
      <c r="AG43" s="291"/>
      <c r="AH43" s="291"/>
    </row>
    <row r="44" spans="2:34" ht="12.75" x14ac:dyDescent="0.25">
      <c r="AH44" s="291"/>
    </row>
    <row r="45" spans="2:34" ht="12.75" x14ac:dyDescent="0.25">
      <c r="X45" s="291"/>
    </row>
    <row r="46" spans="2:34" ht="12.75" x14ac:dyDescent="0.25"/>
    <row r="47" spans="2:34" ht="12.75" x14ac:dyDescent="0.25"/>
    <row r="48" spans="2:34" ht="12.75" x14ac:dyDescent="0.25">
      <c r="W48" s="291"/>
      <c r="Y48" s="291"/>
      <c r="Z48" s="291"/>
      <c r="AA48" s="291"/>
      <c r="AB48" s="291"/>
      <c r="AC48" s="291"/>
      <c r="AD48" s="291"/>
      <c r="AE48" s="291"/>
      <c r="AF48" s="291"/>
      <c r="AG48" s="291"/>
      <c r="AH48" s="291"/>
    </row>
    <row r="49" spans="28:34" ht="12.75" x14ac:dyDescent="0.25"/>
    <row r="50" spans="28:34" ht="12.75" x14ac:dyDescent="0.25">
      <c r="AE50" s="291"/>
      <c r="AF50" s="291"/>
      <c r="AG50" s="291"/>
      <c r="AH50" s="291"/>
    </row>
    <row r="51" spans="28:34" ht="12.75" x14ac:dyDescent="0.25">
      <c r="AC51" s="291"/>
      <c r="AD51" s="291"/>
      <c r="AE51" s="291"/>
      <c r="AF51" s="291"/>
      <c r="AG51" s="291"/>
      <c r="AH51" s="291"/>
    </row>
    <row r="52" spans="28:34" ht="12.75" x14ac:dyDescent="0.25"/>
    <row r="53" spans="28:34" ht="12.75" x14ac:dyDescent="0.25">
      <c r="AF53" s="291"/>
      <c r="AG53" s="291"/>
      <c r="AH53" s="291"/>
    </row>
    <row r="54" spans="28:34" ht="12.75" x14ac:dyDescent="0.25">
      <c r="AH54" s="291"/>
    </row>
    <row r="55" spans="28:34" ht="12.75" x14ac:dyDescent="0.25"/>
    <row r="56" spans="28:34" ht="12.75" x14ac:dyDescent="0.25">
      <c r="AB56" s="291"/>
      <c r="AC56" s="291"/>
      <c r="AD56" s="291"/>
      <c r="AE56" s="291"/>
      <c r="AF56" s="291"/>
      <c r="AG56" s="291"/>
      <c r="AH56" s="291"/>
    </row>
    <row r="57" spans="28:34" ht="12.75" x14ac:dyDescent="0.25">
      <c r="AH57" s="291"/>
    </row>
    <row r="58" spans="28:34" ht="12.75" x14ac:dyDescent="0.25">
      <c r="AH58" s="291"/>
    </row>
    <row r="59" spans="28:34" ht="12.75" x14ac:dyDescent="0.25"/>
    <row r="60" spans="28:34" ht="12.75" x14ac:dyDescent="0.25"/>
    <row r="61" spans="28:34" ht="12.75" x14ac:dyDescent="0.25"/>
    <row r="62" spans="28:34" ht="12.75" x14ac:dyDescent="0.25"/>
    <row r="63" spans="28:34" ht="12.75" x14ac:dyDescent="0.25">
      <c r="AH63" s="291"/>
    </row>
    <row r="64" spans="28:34" ht="12.75" x14ac:dyDescent="0.25">
      <c r="AG64" s="291"/>
      <c r="AH64" s="291"/>
    </row>
    <row r="65" spans="28:34" ht="12.75" x14ac:dyDescent="0.25"/>
    <row r="66" spans="28:34" ht="12.75" x14ac:dyDescent="0.25"/>
    <row r="67" spans="28:34" ht="12.75" x14ac:dyDescent="0.25"/>
    <row r="68" spans="28:34" ht="12.75" x14ac:dyDescent="0.25">
      <c r="AB68" s="291"/>
      <c r="AC68" s="291"/>
      <c r="AD68" s="291"/>
      <c r="AE68" s="291"/>
      <c r="AF68" s="291"/>
      <c r="AG68" s="291"/>
      <c r="AH68" s="291"/>
    </row>
    <row r="69" spans="28:34" ht="12.75" x14ac:dyDescent="0.25">
      <c r="AF69" s="291"/>
      <c r="AG69" s="291"/>
      <c r="AH69" s="291"/>
    </row>
    <row r="70" spans="28:34" ht="12.75" x14ac:dyDescent="0.25"/>
    <row r="71" spans="28:34" ht="12.75" x14ac:dyDescent="0.25"/>
    <row r="72" spans="28:34" ht="12.75" x14ac:dyDescent="0.25"/>
    <row r="73" spans="28:34" ht="12.75" x14ac:dyDescent="0.25"/>
    <row r="74" spans="28:34" ht="12.75" x14ac:dyDescent="0.25"/>
    <row r="75" spans="28:34" ht="12.75" x14ac:dyDescent="0.25">
      <c r="AH75" s="291"/>
    </row>
    <row r="76" spans="28:34" ht="12.75" x14ac:dyDescent="0.25">
      <c r="AF76" s="291"/>
      <c r="AG76" s="291"/>
      <c r="AH76" s="291"/>
    </row>
    <row r="77" spans="28:34" ht="12.75" x14ac:dyDescent="0.25">
      <c r="AG77" s="291"/>
      <c r="AH77" s="291"/>
    </row>
    <row r="78" spans="28:34" ht="12.75" x14ac:dyDescent="0.25"/>
    <row r="79" spans="28:34" ht="12.75" x14ac:dyDescent="0.25"/>
    <row r="80" spans="28:34" ht="12.75" x14ac:dyDescent="0.25"/>
    <row r="81" spans="25:34" ht="12.75" x14ac:dyDescent="0.25"/>
    <row r="82" spans="25:34" ht="12.75" x14ac:dyDescent="0.25">
      <c r="Y82" s="291"/>
    </row>
    <row r="83" spans="25:34" ht="12.75" x14ac:dyDescent="0.25">
      <c r="Y83" s="291"/>
      <c r="Z83" s="291"/>
      <c r="AA83" s="291"/>
      <c r="AB83" s="291"/>
      <c r="AC83" s="291"/>
      <c r="AD83" s="291"/>
      <c r="AE83" s="291"/>
      <c r="AF83" s="291"/>
      <c r="AG83" s="291"/>
      <c r="AH83" s="291"/>
    </row>
    <row r="84" spans="25:34" ht="12.75" x14ac:dyDescent="0.25"/>
    <row r="85" spans="25:34" ht="12.75" x14ac:dyDescent="0.25"/>
    <row r="86" spans="25:34" ht="12.75" x14ac:dyDescent="0.25"/>
    <row r="87" spans="25:34" ht="12.75" x14ac:dyDescent="0.25"/>
    <row r="88" spans="25:34" ht="12.75" x14ac:dyDescent="0.25">
      <c r="AH88" s="291"/>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1"/>
      <c r="AG94" s="291"/>
      <c r="AH94" s="291"/>
    </row>
    <row r="95" spans="25:34" ht="13.5" customHeight="1" x14ac:dyDescent="0.25">
      <c r="AH95" s="291"/>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1"/>
    </row>
    <row r="102" spans="33:34" ht="13.5" customHeight="1" x14ac:dyDescent="0.25"/>
    <row r="103" spans="33:34" ht="13.5" customHeight="1" x14ac:dyDescent="0.25"/>
    <row r="104" spans="33:34" ht="13.5" customHeight="1" x14ac:dyDescent="0.25">
      <c r="AG104" s="291"/>
      <c r="AH104" s="291"/>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1"/>
    </row>
    <row r="117" spans="34:122" ht="13.5" customHeight="1" x14ac:dyDescent="0.25"/>
    <row r="118" spans="34:122" ht="13.5" customHeight="1" x14ac:dyDescent="0.25"/>
    <row r="119" spans="34:122" ht="13.5" customHeight="1" x14ac:dyDescent="0.25"/>
    <row r="120" spans="34:122" ht="13.5" customHeight="1" x14ac:dyDescent="0.25">
      <c r="AH120" s="291"/>
    </row>
    <row r="121" spans="34:122" ht="13.5" customHeight="1" x14ac:dyDescent="0.25">
      <c r="AH121" s="291"/>
    </row>
    <row r="122" spans="34:122" ht="13.5" customHeight="1" x14ac:dyDescent="0.25"/>
    <row r="123" spans="34:122" ht="13.5" customHeight="1" x14ac:dyDescent="0.25"/>
    <row r="124" spans="34:122" ht="13.5" customHeight="1" x14ac:dyDescent="0.25"/>
    <row r="125" spans="34:122" ht="13.5" customHeight="1" x14ac:dyDescent="0.25">
      <c r="DR125" s="291" t="s">
        <v>503</v>
      </c>
    </row>
  </sheetData>
  <sheetProtection algorithmName="SHA-512" hashValue="RaxL0+YjWAFpTZDwZ8v9naddwhlOSuSZir5jH8ZpzfoOMemdbBq4E+rMNBAYDWXmokzbEgJwp1WS6aHJXP86JA==" saltValue="vfD1alIR9mdRvYhZHwJVb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58A7C-F2F6-4CB6-BAA9-671B34FE3A08}">
  <sheetPr>
    <pageSetUpPr fitToPage="1"/>
  </sheetPr>
  <dimension ref="A1:DR125"/>
  <sheetViews>
    <sheetView showGridLines="0" zoomScaleNormal="100" zoomScaleSheetLayoutView="55" workbookViewId="0"/>
  </sheetViews>
  <sheetFormatPr defaultColWidth="0" defaultRowHeight="13.5" customHeight="1" zeroHeight="1" x14ac:dyDescent="0.25"/>
  <cols>
    <col min="1" max="34" width="2.46484375" style="292" customWidth="1"/>
    <col min="35" max="122" width="2.46484375" style="291" customWidth="1"/>
    <col min="123" max="16384" width="2.46484375" style="291" hidden="1"/>
  </cols>
  <sheetData>
    <row r="1" spans="2:34" ht="13.5" customHeight="1"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2.75" x14ac:dyDescent="0.25">
      <c r="S2" s="291"/>
      <c r="AH2" s="291"/>
    </row>
    <row r="3" spans="2:34"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2.75" x14ac:dyDescent="0.25"/>
    <row r="5" spans="2:34" ht="12.75" x14ac:dyDescent="0.25"/>
    <row r="6" spans="2:34" ht="12.75" x14ac:dyDescent="0.25"/>
    <row r="7" spans="2:34" ht="12.75" x14ac:dyDescent="0.25"/>
    <row r="8" spans="2:34" ht="12.75" x14ac:dyDescent="0.25"/>
    <row r="9" spans="2:34" ht="12.75" x14ac:dyDescent="0.25">
      <c r="AH9" s="291"/>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291"/>
    </row>
    <row r="18" spans="12:34" ht="12.75" x14ac:dyDescent="0.25"/>
    <row r="19" spans="12:34" ht="12.75" x14ac:dyDescent="0.25"/>
    <row r="20" spans="12:34" ht="12.75" x14ac:dyDescent="0.25">
      <c r="AH20" s="291"/>
    </row>
    <row r="21" spans="12:34" ht="12.75" x14ac:dyDescent="0.25">
      <c r="AH21" s="291"/>
    </row>
    <row r="22" spans="12:34" ht="12.75" x14ac:dyDescent="0.25"/>
    <row r="23" spans="12:34" ht="12.75" x14ac:dyDescent="0.25"/>
    <row r="24" spans="12:34" ht="12.75" x14ac:dyDescent="0.25">
      <c r="Q24" s="291"/>
    </row>
    <row r="25" spans="12:34" ht="12.75" x14ac:dyDescent="0.25"/>
    <row r="26" spans="12:34" ht="12.75" x14ac:dyDescent="0.25"/>
    <row r="27" spans="12:34" ht="12.75" x14ac:dyDescent="0.25"/>
    <row r="28" spans="12:34" ht="12.75" x14ac:dyDescent="0.25">
      <c r="O28" s="291"/>
      <c r="T28" s="291"/>
      <c r="AH28" s="291"/>
    </row>
    <row r="29" spans="12:34" ht="12.75" x14ac:dyDescent="0.25"/>
    <row r="30" spans="12:34" ht="12.75" x14ac:dyDescent="0.25"/>
    <row r="31" spans="12:34" ht="12.75" x14ac:dyDescent="0.25">
      <c r="Q31" s="291"/>
    </row>
    <row r="32" spans="12:34" ht="12.75" x14ac:dyDescent="0.25">
      <c r="L32" s="291"/>
    </row>
    <row r="33" spans="2:34" ht="12.75" x14ac:dyDescent="0.25">
      <c r="C33" s="291"/>
      <c r="E33" s="291"/>
      <c r="G33" s="291"/>
      <c r="I33" s="291"/>
      <c r="X33" s="291"/>
    </row>
    <row r="34" spans="2:34" ht="12.75" x14ac:dyDescent="0.25">
      <c r="B34" s="291"/>
      <c r="P34" s="291"/>
      <c r="R34" s="291"/>
      <c r="T34" s="291"/>
    </row>
    <row r="35" spans="2:34" ht="12.75" x14ac:dyDescent="0.25">
      <c r="D35" s="291"/>
      <c r="W35" s="291"/>
      <c r="AC35" s="291"/>
      <c r="AD35" s="291"/>
      <c r="AE35" s="291"/>
      <c r="AF35" s="291"/>
      <c r="AG35" s="291"/>
      <c r="AH35" s="291"/>
    </row>
    <row r="36" spans="2:34" ht="12.75" x14ac:dyDescent="0.25">
      <c r="H36" s="291"/>
      <c r="J36" s="291"/>
      <c r="K36" s="291"/>
      <c r="M36" s="291"/>
      <c r="Y36" s="291"/>
      <c r="Z36" s="291"/>
      <c r="AA36" s="291"/>
      <c r="AB36" s="291"/>
      <c r="AC36" s="291"/>
      <c r="AD36" s="291"/>
      <c r="AE36" s="291"/>
      <c r="AF36" s="291"/>
      <c r="AG36" s="291"/>
      <c r="AH36" s="291"/>
    </row>
    <row r="37" spans="2:34" ht="12.75" x14ac:dyDescent="0.25">
      <c r="AH37" s="291"/>
    </row>
    <row r="38" spans="2:34" ht="12.75" x14ac:dyDescent="0.25">
      <c r="AG38" s="291"/>
      <c r="AH38" s="291"/>
    </row>
    <row r="39" spans="2:34" ht="12.75" x14ac:dyDescent="0.25"/>
    <row r="40" spans="2:34" ht="12.75" x14ac:dyDescent="0.25">
      <c r="X40" s="291"/>
    </row>
    <row r="41" spans="2:34" ht="12.75" x14ac:dyDescent="0.25">
      <c r="R41" s="291"/>
    </row>
    <row r="42" spans="2:34" ht="12.75" x14ac:dyDescent="0.25">
      <c r="W42" s="291"/>
    </row>
    <row r="43" spans="2:34" ht="12.75" x14ac:dyDescent="0.25">
      <c r="Y43" s="291"/>
      <c r="Z43" s="291"/>
      <c r="AA43" s="291"/>
      <c r="AB43" s="291"/>
      <c r="AC43" s="291"/>
      <c r="AD43" s="291"/>
      <c r="AE43" s="291"/>
      <c r="AF43" s="291"/>
      <c r="AG43" s="291"/>
      <c r="AH43" s="291"/>
    </row>
    <row r="44" spans="2:34" ht="12.75" x14ac:dyDescent="0.25">
      <c r="AH44" s="291"/>
    </row>
    <row r="45" spans="2:34" ht="12.75" x14ac:dyDescent="0.25">
      <c r="X45" s="291"/>
    </row>
    <row r="46" spans="2:34" ht="12.75" x14ac:dyDescent="0.25"/>
    <row r="47" spans="2:34" ht="12.75" x14ac:dyDescent="0.25"/>
    <row r="48" spans="2:34" ht="12.75" x14ac:dyDescent="0.25">
      <c r="W48" s="291"/>
      <c r="Y48" s="291"/>
      <c r="Z48" s="291"/>
      <c r="AA48" s="291"/>
      <c r="AB48" s="291"/>
      <c r="AC48" s="291"/>
      <c r="AD48" s="291"/>
      <c r="AE48" s="291"/>
      <c r="AF48" s="291"/>
      <c r="AG48" s="291"/>
      <c r="AH48" s="291"/>
    </row>
    <row r="49" spans="28:34" ht="12.75" x14ac:dyDescent="0.25"/>
    <row r="50" spans="28:34" ht="12.75" x14ac:dyDescent="0.25">
      <c r="AE50" s="291"/>
      <c r="AF50" s="291"/>
      <c r="AG50" s="291"/>
      <c r="AH50" s="291"/>
    </row>
    <row r="51" spans="28:34" ht="12.75" x14ac:dyDescent="0.25">
      <c r="AC51" s="291"/>
      <c r="AD51" s="291"/>
      <c r="AE51" s="291"/>
      <c r="AF51" s="291"/>
      <c r="AG51" s="291"/>
      <c r="AH51" s="291"/>
    </row>
    <row r="52" spans="28:34" ht="12.75" x14ac:dyDescent="0.25"/>
    <row r="53" spans="28:34" ht="12.75" x14ac:dyDescent="0.25">
      <c r="AF53" s="291"/>
      <c r="AG53" s="291"/>
      <c r="AH53" s="291"/>
    </row>
    <row r="54" spans="28:34" ht="12.75" x14ac:dyDescent="0.25">
      <c r="AH54" s="291"/>
    </row>
    <row r="55" spans="28:34" ht="12.75" x14ac:dyDescent="0.25"/>
    <row r="56" spans="28:34" ht="12.75" x14ac:dyDescent="0.25">
      <c r="AB56" s="291"/>
      <c r="AC56" s="291"/>
      <c r="AD56" s="291"/>
      <c r="AE56" s="291"/>
      <c r="AF56" s="291"/>
      <c r="AG56" s="291"/>
      <c r="AH56" s="291"/>
    </row>
    <row r="57" spans="28:34" ht="12.75" x14ac:dyDescent="0.25">
      <c r="AH57" s="291"/>
    </row>
    <row r="58" spans="28:34" ht="12.75" x14ac:dyDescent="0.25">
      <c r="AH58" s="291"/>
    </row>
    <row r="59" spans="28:34" ht="12.75" x14ac:dyDescent="0.25">
      <c r="AG59" s="291"/>
      <c r="AH59" s="291"/>
    </row>
    <row r="60" spans="28:34" ht="12.75" x14ac:dyDescent="0.25"/>
    <row r="61" spans="28:34" ht="12.75" x14ac:dyDescent="0.25"/>
    <row r="62" spans="28:34" ht="12.75" x14ac:dyDescent="0.25"/>
    <row r="63" spans="28:34" ht="12.75" x14ac:dyDescent="0.25">
      <c r="AH63" s="291"/>
    </row>
    <row r="64" spans="28:34" ht="12.75" x14ac:dyDescent="0.25">
      <c r="AG64" s="291"/>
      <c r="AH64" s="291"/>
    </row>
    <row r="65" spans="28:34" ht="12.75" x14ac:dyDescent="0.25"/>
    <row r="66" spans="28:34" ht="12.75" x14ac:dyDescent="0.25"/>
    <row r="67" spans="28:34" ht="12.75" x14ac:dyDescent="0.25"/>
    <row r="68" spans="28:34" ht="12.75" x14ac:dyDescent="0.25">
      <c r="AB68" s="291"/>
      <c r="AC68" s="291"/>
      <c r="AD68" s="291"/>
      <c r="AE68" s="291"/>
      <c r="AF68" s="291"/>
      <c r="AG68" s="291"/>
      <c r="AH68" s="291"/>
    </row>
    <row r="69" spans="28:34" ht="12.75" x14ac:dyDescent="0.25">
      <c r="AF69" s="291"/>
      <c r="AG69" s="291"/>
      <c r="AH69" s="291"/>
    </row>
    <row r="70" spans="28:34" ht="12.75" x14ac:dyDescent="0.25"/>
    <row r="71" spans="28:34" ht="12.75" x14ac:dyDescent="0.25"/>
    <row r="72" spans="28:34" ht="12.75" x14ac:dyDescent="0.25"/>
    <row r="73" spans="28:34" ht="12.75" x14ac:dyDescent="0.25"/>
    <row r="74" spans="28:34" ht="12.75" x14ac:dyDescent="0.25"/>
    <row r="75" spans="28:34" ht="12.75" x14ac:dyDescent="0.25">
      <c r="AH75" s="291"/>
    </row>
    <row r="76" spans="28:34" ht="12.75" x14ac:dyDescent="0.25">
      <c r="AF76" s="291"/>
      <c r="AG76" s="291"/>
      <c r="AH76" s="291"/>
    </row>
    <row r="77" spans="28:34" ht="12.75" x14ac:dyDescent="0.25">
      <c r="AG77" s="291"/>
      <c r="AH77" s="291"/>
    </row>
    <row r="78" spans="28:34" ht="12.75" x14ac:dyDescent="0.25"/>
    <row r="79" spans="28:34" ht="12.75" x14ac:dyDescent="0.25"/>
    <row r="80" spans="28:34" ht="12.75" x14ac:dyDescent="0.25"/>
    <row r="81" spans="25:34" ht="12.75" x14ac:dyDescent="0.25"/>
    <row r="82" spans="25:34" ht="12.75" x14ac:dyDescent="0.25">
      <c r="Y82" s="291"/>
    </row>
    <row r="83" spans="25:34" ht="12.75" x14ac:dyDescent="0.25">
      <c r="Y83" s="291"/>
      <c r="Z83" s="291"/>
      <c r="AA83" s="291"/>
      <c r="AB83" s="291"/>
      <c r="AC83" s="291"/>
      <c r="AD83" s="291"/>
      <c r="AE83" s="291"/>
      <c r="AF83" s="291"/>
      <c r="AG83" s="291"/>
      <c r="AH83" s="291"/>
    </row>
    <row r="84" spans="25:34" ht="12.75" x14ac:dyDescent="0.25"/>
    <row r="85" spans="25:34" ht="12.75" x14ac:dyDescent="0.25"/>
    <row r="86" spans="25:34" ht="12.75" x14ac:dyDescent="0.25"/>
    <row r="87" spans="25:34" ht="12.75" x14ac:dyDescent="0.25"/>
    <row r="88" spans="25:34" ht="12.75" x14ac:dyDescent="0.25">
      <c r="AH88" s="291"/>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291"/>
      <c r="AG94" s="291"/>
      <c r="AH94" s="291"/>
    </row>
    <row r="95" spans="25:34" ht="13.5" customHeight="1" x14ac:dyDescent="0.25">
      <c r="AH95" s="291"/>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291"/>
    </row>
    <row r="102" spans="33:34" ht="13.5" customHeight="1" x14ac:dyDescent="0.25"/>
    <row r="103" spans="33:34" ht="13.5" customHeight="1" x14ac:dyDescent="0.25"/>
    <row r="104" spans="33:34" ht="13.5" customHeight="1" x14ac:dyDescent="0.25">
      <c r="AG104" s="291"/>
      <c r="AH104" s="291"/>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291"/>
    </row>
    <row r="117" spans="34:122" ht="13.5" customHeight="1" x14ac:dyDescent="0.25"/>
    <row r="118" spans="34:122" ht="13.5" customHeight="1" x14ac:dyDescent="0.25"/>
    <row r="119" spans="34:122" ht="13.5" customHeight="1" x14ac:dyDescent="0.25"/>
    <row r="120" spans="34:122" ht="13.5" customHeight="1" x14ac:dyDescent="0.25">
      <c r="AH120" s="291"/>
    </row>
    <row r="121" spans="34:122" ht="13.5" customHeight="1" x14ac:dyDescent="0.25">
      <c r="AH121" s="291"/>
    </row>
    <row r="122" spans="34:122" ht="13.5" customHeight="1" x14ac:dyDescent="0.25"/>
    <row r="123" spans="34:122" ht="13.5" customHeight="1" x14ac:dyDescent="0.25"/>
    <row r="124" spans="34:122" ht="13.5" customHeight="1" x14ac:dyDescent="0.25"/>
    <row r="125" spans="34:122" ht="13.5" customHeight="1" x14ac:dyDescent="0.25">
      <c r="DR125" s="291" t="s">
        <v>503</v>
      </c>
    </row>
  </sheetData>
  <sheetProtection algorithmName="SHA-512" hashValue="YvymXjfVGOdqT4rOBL9gzO/C4QftYWa+r3Y0XhY2t1V3cMgj0jZTd7l8gYX09nhXuU38405c5/Y8WDWU6kMk+w==" saltValue="DI5c4YeyUNgMZ30abkshS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50" customWidth="1"/>
    <col min="2" max="8" width="13.3984375" style="150" customWidth="1"/>
    <col min="9" max="16384" width="11.1328125" style="150"/>
  </cols>
  <sheetData>
    <row r="1" spans="1:8" x14ac:dyDescent="0.25">
      <c r="A1" s="144"/>
      <c r="B1" s="145"/>
      <c r="C1" s="146"/>
      <c r="D1" s="147"/>
      <c r="E1" s="148"/>
      <c r="F1" s="148"/>
      <c r="G1" s="148"/>
      <c r="H1" s="149"/>
    </row>
    <row r="2" spans="1:8" x14ac:dyDescent="0.25">
      <c r="A2" s="151"/>
      <c r="B2" s="152"/>
      <c r="C2" s="153"/>
      <c r="D2" s="154" t="s">
        <v>52</v>
      </c>
      <c r="E2" s="155"/>
      <c r="F2" s="156" t="s">
        <v>554</v>
      </c>
      <c r="G2" s="157"/>
      <c r="H2" s="158"/>
    </row>
    <row r="3" spans="1:8" x14ac:dyDescent="0.25">
      <c r="A3" s="154" t="s">
        <v>547</v>
      </c>
      <c r="B3" s="159"/>
      <c r="C3" s="160"/>
      <c r="D3" s="161">
        <v>296342</v>
      </c>
      <c r="E3" s="162"/>
      <c r="F3" s="163">
        <v>280458</v>
      </c>
      <c r="G3" s="164"/>
      <c r="H3" s="165"/>
    </row>
    <row r="4" spans="1:8" x14ac:dyDescent="0.25">
      <c r="A4" s="166"/>
      <c r="B4" s="167"/>
      <c r="C4" s="168"/>
      <c r="D4" s="169">
        <v>147589</v>
      </c>
      <c r="E4" s="170"/>
      <c r="F4" s="171">
        <v>127286</v>
      </c>
      <c r="G4" s="172"/>
      <c r="H4" s="173"/>
    </row>
    <row r="5" spans="1:8" x14ac:dyDescent="0.25">
      <c r="A5" s="154" t="s">
        <v>549</v>
      </c>
      <c r="B5" s="159"/>
      <c r="C5" s="160"/>
      <c r="D5" s="161">
        <v>488482</v>
      </c>
      <c r="E5" s="162"/>
      <c r="F5" s="163">
        <v>291945</v>
      </c>
      <c r="G5" s="164"/>
      <c r="H5" s="165"/>
    </row>
    <row r="6" spans="1:8" x14ac:dyDescent="0.25">
      <c r="A6" s="166"/>
      <c r="B6" s="167"/>
      <c r="C6" s="168"/>
      <c r="D6" s="169">
        <v>213890</v>
      </c>
      <c r="E6" s="170"/>
      <c r="F6" s="171">
        <v>127651</v>
      </c>
      <c r="G6" s="172"/>
      <c r="H6" s="173"/>
    </row>
    <row r="7" spans="1:8" x14ac:dyDescent="0.25">
      <c r="A7" s="154" t="s">
        <v>550</v>
      </c>
      <c r="B7" s="159"/>
      <c r="C7" s="160"/>
      <c r="D7" s="161">
        <v>521967</v>
      </c>
      <c r="E7" s="162"/>
      <c r="F7" s="163">
        <v>291173</v>
      </c>
      <c r="G7" s="164"/>
      <c r="H7" s="165"/>
    </row>
    <row r="8" spans="1:8" x14ac:dyDescent="0.25">
      <c r="A8" s="166"/>
      <c r="B8" s="167"/>
      <c r="C8" s="168"/>
      <c r="D8" s="169">
        <v>121889</v>
      </c>
      <c r="E8" s="170"/>
      <c r="F8" s="171">
        <v>119071</v>
      </c>
      <c r="G8" s="172"/>
      <c r="H8" s="173"/>
    </row>
    <row r="9" spans="1:8" x14ac:dyDescent="0.25">
      <c r="A9" s="154" t="s">
        <v>551</v>
      </c>
      <c r="B9" s="159"/>
      <c r="C9" s="160"/>
      <c r="D9" s="161">
        <v>582298</v>
      </c>
      <c r="E9" s="162"/>
      <c r="F9" s="163">
        <v>271581</v>
      </c>
      <c r="G9" s="164"/>
      <c r="H9" s="165"/>
    </row>
    <row r="10" spans="1:8" x14ac:dyDescent="0.25">
      <c r="A10" s="166"/>
      <c r="B10" s="167"/>
      <c r="C10" s="168"/>
      <c r="D10" s="169">
        <v>101618</v>
      </c>
      <c r="E10" s="170"/>
      <c r="F10" s="171">
        <v>117844</v>
      </c>
      <c r="G10" s="172"/>
      <c r="H10" s="173"/>
    </row>
    <row r="11" spans="1:8" x14ac:dyDescent="0.25">
      <c r="A11" s="154" t="s">
        <v>552</v>
      </c>
      <c r="B11" s="159"/>
      <c r="C11" s="160"/>
      <c r="D11" s="161">
        <v>578352</v>
      </c>
      <c r="E11" s="162"/>
      <c r="F11" s="163">
        <v>268375</v>
      </c>
      <c r="G11" s="164"/>
      <c r="H11" s="165"/>
    </row>
    <row r="12" spans="1:8" x14ac:dyDescent="0.25">
      <c r="A12" s="166"/>
      <c r="B12" s="167"/>
      <c r="C12" s="174"/>
      <c r="D12" s="169">
        <v>201707</v>
      </c>
      <c r="E12" s="170"/>
      <c r="F12" s="171">
        <v>119602</v>
      </c>
      <c r="G12" s="172"/>
      <c r="H12" s="173"/>
    </row>
    <row r="13" spans="1:8" x14ac:dyDescent="0.25">
      <c r="A13" s="154"/>
      <c r="B13" s="159"/>
      <c r="C13" s="175"/>
      <c r="D13" s="176">
        <v>493488</v>
      </c>
      <c r="E13" s="177"/>
      <c r="F13" s="178">
        <v>280706</v>
      </c>
      <c r="G13" s="179"/>
      <c r="H13" s="165"/>
    </row>
    <row r="14" spans="1:8" x14ac:dyDescent="0.25">
      <c r="A14" s="166"/>
      <c r="B14" s="167"/>
      <c r="C14" s="168"/>
      <c r="D14" s="169">
        <v>157339</v>
      </c>
      <c r="E14" s="170"/>
      <c r="F14" s="171">
        <v>122291</v>
      </c>
      <c r="G14" s="172"/>
      <c r="H14" s="173"/>
    </row>
    <row r="17" spans="1:11" x14ac:dyDescent="0.25">
      <c r="A17" s="150" t="s">
        <v>53</v>
      </c>
    </row>
    <row r="18" spans="1:11" x14ac:dyDescent="0.2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5">
      <c r="A19" s="180" t="s">
        <v>54</v>
      </c>
      <c r="B19" s="180">
        <f>ROUND(VALUE(SUBSTITUTE(実質収支比率等に係る経年分析!F$48,"▲","-")),2)</f>
        <v>1.34</v>
      </c>
      <c r="C19" s="180">
        <f>ROUND(VALUE(SUBSTITUTE(実質収支比率等に係る経年分析!G$48,"▲","-")),2)</f>
        <v>2.95</v>
      </c>
      <c r="D19" s="180">
        <f>ROUND(VALUE(SUBSTITUTE(実質収支比率等に係る経年分析!H$48,"▲","-")),2)</f>
        <v>3.4</v>
      </c>
      <c r="E19" s="180">
        <f>ROUND(VALUE(SUBSTITUTE(実質収支比率等に係る経年分析!I$48,"▲","-")),2)</f>
        <v>3.52</v>
      </c>
      <c r="F19" s="180">
        <f>ROUND(VALUE(SUBSTITUTE(実質収支比率等に係る経年分析!J$48,"▲","-")),2)</f>
        <v>2.87</v>
      </c>
    </row>
    <row r="20" spans="1:11" x14ac:dyDescent="0.25">
      <c r="A20" s="180" t="s">
        <v>55</v>
      </c>
      <c r="B20" s="180">
        <f>ROUND(VALUE(SUBSTITUTE(実質収支比率等に係る経年分析!F$47,"▲","-")),2)</f>
        <v>29.43</v>
      </c>
      <c r="C20" s="180">
        <f>ROUND(VALUE(SUBSTITUTE(実質収支比率等に係る経年分析!G$47,"▲","-")),2)</f>
        <v>26.99</v>
      </c>
      <c r="D20" s="180">
        <f>ROUND(VALUE(SUBSTITUTE(実質収支比率等に係る経年分析!H$47,"▲","-")),2)</f>
        <v>22.27</v>
      </c>
      <c r="E20" s="180">
        <f>ROUND(VALUE(SUBSTITUTE(実質収支比率等に係る経年分析!I$47,"▲","-")),2)</f>
        <v>26.89</v>
      </c>
      <c r="F20" s="180">
        <f>ROUND(VALUE(SUBSTITUTE(実質収支比率等に係る経年分析!J$47,"▲","-")),2)</f>
        <v>24.14</v>
      </c>
    </row>
    <row r="21" spans="1:11" x14ac:dyDescent="0.25">
      <c r="A21" s="180" t="s">
        <v>56</v>
      </c>
      <c r="B21" s="180">
        <f>IF(ISNUMBER(VALUE(SUBSTITUTE(実質収支比率等に係る経年分析!F$49,"▲","-"))),ROUND(VALUE(SUBSTITUTE(実質収支比率等に係る経年分析!F$49,"▲","-")),2),NA())</f>
        <v>0.04</v>
      </c>
      <c r="C21" s="180">
        <f>IF(ISNUMBER(VALUE(SUBSTITUTE(実質収支比率等に係る経年分析!G$49,"▲","-"))),ROUND(VALUE(SUBSTITUTE(実質収支比率等に係る経年分析!G$49,"▲","-")),2),NA())</f>
        <v>-0.96</v>
      </c>
      <c r="D21" s="180">
        <f>IF(ISNUMBER(VALUE(SUBSTITUTE(実質収支比率等に係る経年分析!H$49,"▲","-"))),ROUND(VALUE(SUBSTITUTE(実質収支比率等に係る経年分析!H$49,"▲","-")),2),NA())</f>
        <v>-4.1399999999999997</v>
      </c>
      <c r="E21" s="180">
        <f>IF(ISNUMBER(VALUE(SUBSTITUTE(実質収支比率等に係る経年分析!I$49,"▲","-"))),ROUND(VALUE(SUBSTITUTE(実質収支比率等に係る経年分析!I$49,"▲","-")),2),NA())</f>
        <v>5.08</v>
      </c>
      <c r="F21" s="180">
        <f>IF(ISNUMBER(VALUE(SUBSTITUTE(実質収支比率等に係る経年分析!J$49,"▲","-"))),ROUND(VALUE(SUBSTITUTE(実質収支比率等に係る経年分析!J$49,"▲","-")),2),NA())</f>
        <v>-3.89</v>
      </c>
    </row>
    <row r="24" spans="1:11" x14ac:dyDescent="0.25">
      <c r="A24" s="150" t="s">
        <v>57</v>
      </c>
    </row>
    <row r="25" spans="1:11" x14ac:dyDescent="0.2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5">
      <c r="A26" s="181"/>
      <c r="B26" s="181" t="s">
        <v>58</v>
      </c>
      <c r="C26" s="181" t="s">
        <v>59</v>
      </c>
      <c r="D26" s="181" t="s">
        <v>58</v>
      </c>
      <c r="E26" s="181" t="s">
        <v>59</v>
      </c>
      <c r="F26" s="181" t="s">
        <v>58</v>
      </c>
      <c r="G26" s="181" t="s">
        <v>59</v>
      </c>
      <c r="H26" s="181" t="s">
        <v>58</v>
      </c>
      <c r="I26" s="181" t="s">
        <v>59</v>
      </c>
      <c r="J26" s="181" t="s">
        <v>58</v>
      </c>
      <c r="K26" s="181" t="s">
        <v>59</v>
      </c>
    </row>
    <row r="27" spans="1:11" x14ac:dyDescent="0.2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2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5">
      <c r="A29" s="181" t="str">
        <f>IF(連結実質赤字比率に係る赤字・黒字の構成分析!C$41="",NA(),連結実質赤字比率に係る赤字・黒字の構成分析!C$41)</f>
        <v>後期高齢者医療</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2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5">
      <c r="A31" s="181" t="str">
        <f>IF(連結実質赤字比率に係る赤字・黒字の構成分析!C$39="",NA(),連結実質赤字比率に係る赤字・黒字の構成分析!C$39)</f>
        <v>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25">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25">
      <c r="A34" s="181" t="str">
        <f>IF(連結実質赤字比率に係る赤字・黒字の構成分析!C$36="",NA(),連結実質赤字比率に係る赤字・黒字の構成分析!C$36)</f>
        <v>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0.35</v>
      </c>
    </row>
    <row r="35" spans="1:16" x14ac:dyDescent="0.25">
      <c r="A35" s="181" t="str">
        <f>IF(連結実質赤字比率に係る赤字・黒字の構成分析!C$35="",NA(),連結実質赤字比率に係る赤字・黒字の構成分析!C$35)</f>
        <v>国民健康保険施設（直診）</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v>
      </c>
    </row>
    <row r="36" spans="1:16" x14ac:dyDescent="0.2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2.87</v>
      </c>
    </row>
    <row r="39" spans="1:16" x14ac:dyDescent="0.25">
      <c r="A39" s="150" t="s">
        <v>60</v>
      </c>
    </row>
    <row r="40" spans="1:16" x14ac:dyDescent="0.2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5">
      <c r="A42" s="182" t="s">
        <v>63</v>
      </c>
      <c r="B42" s="182"/>
      <c r="C42" s="182"/>
      <c r="D42" s="182">
        <f>'実質公債費比率（分子）の構造'!K$52</f>
        <v>685</v>
      </c>
      <c r="E42" s="182"/>
      <c r="F42" s="182"/>
      <c r="G42" s="182">
        <f>'実質公債費比率（分子）の構造'!L$52</f>
        <v>670</v>
      </c>
      <c r="H42" s="182"/>
      <c r="I42" s="182"/>
      <c r="J42" s="182">
        <f>'実質公債費比率（分子）の構造'!M$52</f>
        <v>655</v>
      </c>
      <c r="K42" s="182"/>
      <c r="L42" s="182"/>
      <c r="M42" s="182">
        <f>'実質公債費比率（分子）の構造'!N$52</f>
        <v>650</v>
      </c>
      <c r="N42" s="182"/>
      <c r="O42" s="182"/>
      <c r="P42" s="182">
        <f>'実質公債費比率（分子）の構造'!O$52</f>
        <v>631</v>
      </c>
    </row>
    <row r="43" spans="1:16" x14ac:dyDescent="0.2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5">
      <c r="A44" s="182" t="s">
        <v>65</v>
      </c>
      <c r="B44" s="182">
        <f>'実質公債費比率（分子）の構造'!K$50</f>
        <v>45</v>
      </c>
      <c r="C44" s="182"/>
      <c r="D44" s="182"/>
      <c r="E44" s="182">
        <f>'実質公債費比率（分子）の構造'!L$50</f>
        <v>51</v>
      </c>
      <c r="F44" s="182"/>
      <c r="G44" s="182"/>
      <c r="H44" s="182">
        <f>'実質公債費比率（分子）の構造'!M$50</f>
        <v>53</v>
      </c>
      <c r="I44" s="182"/>
      <c r="J44" s="182"/>
      <c r="K44" s="182">
        <f>'実質公債費比率（分子）の構造'!N$50</f>
        <v>45</v>
      </c>
      <c r="L44" s="182"/>
      <c r="M44" s="182"/>
      <c r="N44" s="182">
        <f>'実質公債費比率（分子）の構造'!O$50</f>
        <v>39</v>
      </c>
      <c r="O44" s="182"/>
      <c r="P44" s="182"/>
    </row>
    <row r="45" spans="1:16" x14ac:dyDescent="0.2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5">
      <c r="A46" s="182" t="s">
        <v>67</v>
      </c>
      <c r="B46" s="182">
        <f>'実質公債費比率（分子）の構造'!K$48</f>
        <v>111</v>
      </c>
      <c r="C46" s="182"/>
      <c r="D46" s="182"/>
      <c r="E46" s="182">
        <f>'実質公債費比率（分子）の構造'!L$48</f>
        <v>114</v>
      </c>
      <c r="F46" s="182"/>
      <c r="G46" s="182"/>
      <c r="H46" s="182">
        <f>'実質公債費比率（分子）の構造'!M$48</f>
        <v>111</v>
      </c>
      <c r="I46" s="182"/>
      <c r="J46" s="182"/>
      <c r="K46" s="182">
        <f>'実質公債費比率（分子）の構造'!N$48</f>
        <v>136</v>
      </c>
      <c r="L46" s="182"/>
      <c r="M46" s="182"/>
      <c r="N46" s="182">
        <f>'実質公債費比率（分子）の構造'!O$48</f>
        <v>127</v>
      </c>
      <c r="O46" s="182"/>
      <c r="P46" s="182"/>
    </row>
    <row r="47" spans="1:16" x14ac:dyDescent="0.2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5">
      <c r="A49" s="182" t="s">
        <v>70</v>
      </c>
      <c r="B49" s="182">
        <f>'実質公債費比率（分子）の構造'!K$45</f>
        <v>666</v>
      </c>
      <c r="C49" s="182"/>
      <c r="D49" s="182"/>
      <c r="E49" s="182">
        <f>'実質公債費比率（分子）の構造'!L$45</f>
        <v>684</v>
      </c>
      <c r="F49" s="182"/>
      <c r="G49" s="182"/>
      <c r="H49" s="182">
        <f>'実質公債費比率（分子）の構造'!M$45</f>
        <v>703</v>
      </c>
      <c r="I49" s="182"/>
      <c r="J49" s="182"/>
      <c r="K49" s="182">
        <f>'実質公債費比率（分子）の構造'!N$45</f>
        <v>693</v>
      </c>
      <c r="L49" s="182"/>
      <c r="M49" s="182"/>
      <c r="N49" s="182">
        <f>'実質公債費比率（分子）の構造'!O$45</f>
        <v>727</v>
      </c>
      <c r="O49" s="182"/>
      <c r="P49" s="182"/>
    </row>
    <row r="50" spans="1:16" x14ac:dyDescent="0.25">
      <c r="A50" s="182" t="s">
        <v>71</v>
      </c>
      <c r="B50" s="182" t="e">
        <f>NA()</f>
        <v>#N/A</v>
      </c>
      <c r="C50" s="182">
        <f>IF(ISNUMBER('実質公債費比率（分子）の構造'!K$53),'実質公債費比率（分子）の構造'!K$53,NA())</f>
        <v>137</v>
      </c>
      <c r="D50" s="182" t="e">
        <f>NA()</f>
        <v>#N/A</v>
      </c>
      <c r="E50" s="182" t="e">
        <f>NA()</f>
        <v>#N/A</v>
      </c>
      <c r="F50" s="182">
        <f>IF(ISNUMBER('実質公債費比率（分子）の構造'!L$53),'実質公債費比率（分子）の構造'!L$53,NA())</f>
        <v>179</v>
      </c>
      <c r="G50" s="182" t="e">
        <f>NA()</f>
        <v>#N/A</v>
      </c>
      <c r="H50" s="182" t="e">
        <f>NA()</f>
        <v>#N/A</v>
      </c>
      <c r="I50" s="182">
        <f>IF(ISNUMBER('実質公債費比率（分子）の構造'!M$53),'実質公債費比率（分子）の構造'!M$53,NA())</f>
        <v>212</v>
      </c>
      <c r="J50" s="182" t="e">
        <f>NA()</f>
        <v>#N/A</v>
      </c>
      <c r="K50" s="182" t="e">
        <f>NA()</f>
        <v>#N/A</v>
      </c>
      <c r="L50" s="182">
        <f>IF(ISNUMBER('実質公債費比率（分子）の構造'!N$53),'実質公債費比率（分子）の構造'!N$53,NA())</f>
        <v>224</v>
      </c>
      <c r="M50" s="182" t="e">
        <f>NA()</f>
        <v>#N/A</v>
      </c>
      <c r="N50" s="182" t="e">
        <f>NA()</f>
        <v>#N/A</v>
      </c>
      <c r="O50" s="182">
        <f>IF(ISNUMBER('実質公債費比率（分子）の構造'!O$53),'実質公債費比率（分子）の構造'!O$53,NA())</f>
        <v>262</v>
      </c>
      <c r="P50" s="182" t="e">
        <f>NA()</f>
        <v>#N/A</v>
      </c>
    </row>
    <row r="53" spans="1:16" x14ac:dyDescent="0.25">
      <c r="A53" s="150" t="s">
        <v>72</v>
      </c>
    </row>
    <row r="54" spans="1:16" x14ac:dyDescent="0.2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5">
      <c r="A56" s="181" t="s">
        <v>43</v>
      </c>
      <c r="B56" s="181"/>
      <c r="C56" s="181"/>
      <c r="D56" s="181">
        <f>'将来負担比率（分子）の構造'!I$52</f>
        <v>5354</v>
      </c>
      <c r="E56" s="181"/>
      <c r="F56" s="181"/>
      <c r="G56" s="181">
        <f>'将来負担比率（分子）の構造'!J$52</f>
        <v>5497</v>
      </c>
      <c r="H56" s="181"/>
      <c r="I56" s="181"/>
      <c r="J56" s="181">
        <f>'将来負担比率（分子）の構造'!K$52</f>
        <v>5523</v>
      </c>
      <c r="K56" s="181"/>
      <c r="L56" s="181"/>
      <c r="M56" s="181">
        <f>'将来負担比率（分子）の構造'!L$52</f>
        <v>5729</v>
      </c>
      <c r="N56" s="181"/>
      <c r="O56" s="181"/>
      <c r="P56" s="181">
        <f>'将来負担比率（分子）の構造'!M$52</f>
        <v>5932</v>
      </c>
    </row>
    <row r="57" spans="1:16" x14ac:dyDescent="0.25">
      <c r="A57" s="181" t="s">
        <v>42</v>
      </c>
      <c r="B57" s="181"/>
      <c r="C57" s="181"/>
      <c r="D57" s="181">
        <f>'将来負担比率（分子）の構造'!I$51</f>
        <v>192</v>
      </c>
      <c r="E57" s="181"/>
      <c r="F57" s="181"/>
      <c r="G57" s="181">
        <f>'将来負担比率（分子）の構造'!J$51</f>
        <v>162</v>
      </c>
      <c r="H57" s="181"/>
      <c r="I57" s="181"/>
      <c r="J57" s="181">
        <f>'将来負担比率（分子）の構造'!K$51</f>
        <v>160</v>
      </c>
      <c r="K57" s="181"/>
      <c r="L57" s="181"/>
      <c r="M57" s="181">
        <f>'将来負担比率（分子）の構造'!L$51</f>
        <v>190</v>
      </c>
      <c r="N57" s="181"/>
      <c r="O57" s="181"/>
      <c r="P57" s="181">
        <f>'将来負担比率（分子）の構造'!M$51</f>
        <v>217</v>
      </c>
    </row>
    <row r="58" spans="1:16" x14ac:dyDescent="0.25">
      <c r="A58" s="181" t="s">
        <v>41</v>
      </c>
      <c r="B58" s="181"/>
      <c r="C58" s="181"/>
      <c r="D58" s="181">
        <f>'将来負担比率（分子）の構造'!I$50</f>
        <v>2752</v>
      </c>
      <c r="E58" s="181"/>
      <c r="F58" s="181"/>
      <c r="G58" s="181">
        <f>'将来負担比率（分子）の構造'!J$50</f>
        <v>2793</v>
      </c>
      <c r="H58" s="181"/>
      <c r="I58" s="181"/>
      <c r="J58" s="181">
        <f>'将来負担比率（分子）の構造'!K$50</f>
        <v>2838</v>
      </c>
      <c r="K58" s="181"/>
      <c r="L58" s="181"/>
      <c r="M58" s="181">
        <f>'将来負担比率（分子）の構造'!L$50</f>
        <v>2799</v>
      </c>
      <c r="N58" s="181"/>
      <c r="O58" s="181"/>
      <c r="P58" s="181">
        <f>'将来負担比率（分子）の構造'!M$50</f>
        <v>2754</v>
      </c>
    </row>
    <row r="59" spans="1:16" x14ac:dyDescent="0.2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5">
      <c r="A62" s="181" t="s">
        <v>35</v>
      </c>
      <c r="B62" s="181">
        <f>'将来負担比率（分子）の構造'!I$45</f>
        <v>464</v>
      </c>
      <c r="C62" s="181"/>
      <c r="D62" s="181"/>
      <c r="E62" s="181">
        <f>'将来負担比率（分子）の構造'!J$45</f>
        <v>240</v>
      </c>
      <c r="F62" s="181"/>
      <c r="G62" s="181"/>
      <c r="H62" s="181">
        <f>'将来負担比率（分子）の構造'!K$45</f>
        <v>203</v>
      </c>
      <c r="I62" s="181"/>
      <c r="J62" s="181"/>
      <c r="K62" s="181">
        <f>'将来負担比率（分子）の構造'!L$45</f>
        <v>156</v>
      </c>
      <c r="L62" s="181"/>
      <c r="M62" s="181"/>
      <c r="N62" s="181">
        <f>'将来負担比率（分子）の構造'!M$45</f>
        <v>163</v>
      </c>
      <c r="O62" s="181"/>
      <c r="P62" s="181"/>
    </row>
    <row r="63" spans="1:16" x14ac:dyDescent="0.2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5">
      <c r="A64" s="181" t="s">
        <v>33</v>
      </c>
      <c r="B64" s="181">
        <f>'将来負担比率（分子）の構造'!I$43</f>
        <v>1535</v>
      </c>
      <c r="C64" s="181"/>
      <c r="D64" s="181"/>
      <c r="E64" s="181">
        <f>'将来負担比率（分子）の構造'!J$43</f>
        <v>1525</v>
      </c>
      <c r="F64" s="181"/>
      <c r="G64" s="181"/>
      <c r="H64" s="181">
        <f>'将来負担比率（分子）の構造'!K$43</f>
        <v>1491</v>
      </c>
      <c r="I64" s="181"/>
      <c r="J64" s="181"/>
      <c r="K64" s="181">
        <f>'将来負担比率（分子）の構造'!L$43</f>
        <v>1540</v>
      </c>
      <c r="L64" s="181"/>
      <c r="M64" s="181"/>
      <c r="N64" s="181">
        <f>'将来負担比率（分子）の構造'!M$43</f>
        <v>1471</v>
      </c>
      <c r="O64" s="181"/>
      <c r="P64" s="181"/>
    </row>
    <row r="65" spans="1:16" x14ac:dyDescent="0.25">
      <c r="A65" s="181" t="s">
        <v>32</v>
      </c>
      <c r="B65" s="181">
        <f>'将来負担比率（分子）の構造'!I$42</f>
        <v>199</v>
      </c>
      <c r="C65" s="181"/>
      <c r="D65" s="181"/>
      <c r="E65" s="181">
        <f>'将来負担比率（分子）の構造'!J$42</f>
        <v>169</v>
      </c>
      <c r="F65" s="181"/>
      <c r="G65" s="181"/>
      <c r="H65" s="181">
        <f>'将来負担比率（分子）の構造'!K$42</f>
        <v>121</v>
      </c>
      <c r="I65" s="181"/>
      <c r="J65" s="181"/>
      <c r="K65" s="181">
        <f>'将来負担比率（分子）の構造'!L$42</f>
        <v>82</v>
      </c>
      <c r="L65" s="181"/>
      <c r="M65" s="181"/>
      <c r="N65" s="181">
        <f>'将来負担比率（分子）の構造'!M$42</f>
        <v>137</v>
      </c>
      <c r="O65" s="181"/>
      <c r="P65" s="181"/>
    </row>
    <row r="66" spans="1:16" x14ac:dyDescent="0.25">
      <c r="A66" s="181" t="s">
        <v>31</v>
      </c>
      <c r="B66" s="181">
        <f>'将来負担比率（分子）の構造'!I$41</f>
        <v>5788</v>
      </c>
      <c r="C66" s="181"/>
      <c r="D66" s="181"/>
      <c r="E66" s="181">
        <f>'将来負担比率（分子）の構造'!J$41</f>
        <v>6058</v>
      </c>
      <c r="F66" s="181"/>
      <c r="G66" s="181"/>
      <c r="H66" s="181">
        <f>'将来負担比率（分子）の構造'!K$41</f>
        <v>6298</v>
      </c>
      <c r="I66" s="181"/>
      <c r="J66" s="181"/>
      <c r="K66" s="181">
        <f>'将来負担比率（分子）の構造'!L$41</f>
        <v>6875</v>
      </c>
      <c r="L66" s="181"/>
      <c r="M66" s="181"/>
      <c r="N66" s="181">
        <f>'将来負担比率（分子）の構造'!M$41</f>
        <v>7036</v>
      </c>
      <c r="O66" s="181"/>
      <c r="P66" s="181"/>
    </row>
    <row r="67" spans="1:16" x14ac:dyDescent="0.2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5">
      <c r="A70" s="183" t="s">
        <v>76</v>
      </c>
      <c r="B70" s="183"/>
      <c r="C70" s="183"/>
      <c r="D70" s="183"/>
      <c r="E70" s="183"/>
      <c r="F70" s="183"/>
    </row>
    <row r="71" spans="1:16" x14ac:dyDescent="0.25">
      <c r="A71" s="184"/>
      <c r="B71" s="184" t="str">
        <f>基金残高に係る経年分析!F54</f>
        <v>H29</v>
      </c>
      <c r="C71" s="184" t="str">
        <f>基金残高に係る経年分析!G54</f>
        <v>H30</v>
      </c>
      <c r="D71" s="184" t="str">
        <f>基金残高に係る経年分析!H54</f>
        <v>R01</v>
      </c>
    </row>
    <row r="72" spans="1:16" x14ac:dyDescent="0.25">
      <c r="A72" s="184" t="s">
        <v>77</v>
      </c>
      <c r="B72" s="185">
        <f>基金残高に係る経年分析!F55</f>
        <v>542</v>
      </c>
      <c r="C72" s="185">
        <f>基金残高に係る経年分析!G55</f>
        <v>663</v>
      </c>
      <c r="D72" s="185">
        <f>基金残高に係る経年分析!H55</f>
        <v>586</v>
      </c>
    </row>
    <row r="73" spans="1:16" x14ac:dyDescent="0.25">
      <c r="A73" s="184" t="s">
        <v>78</v>
      </c>
      <c r="B73" s="185">
        <f>基金残高に係る経年分析!F56</f>
        <v>636</v>
      </c>
      <c r="C73" s="185">
        <f>基金残高に係る経年分析!G56</f>
        <v>587</v>
      </c>
      <c r="D73" s="185">
        <f>基金残高に係る経年分析!H56</f>
        <v>568</v>
      </c>
    </row>
    <row r="74" spans="1:16" x14ac:dyDescent="0.25">
      <c r="A74" s="184" t="s">
        <v>79</v>
      </c>
      <c r="B74" s="185">
        <f>基金残高に係る経年分析!F57</f>
        <v>1647</v>
      </c>
      <c r="C74" s="185">
        <f>基金残高に係る経年分析!G57</f>
        <v>1535</v>
      </c>
      <c r="D74" s="185">
        <f>基金残高に係る経年分析!H57</f>
        <v>1584</v>
      </c>
    </row>
  </sheetData>
  <sheetProtection algorithmName="SHA-512" hashValue="PKEJJ1RIQofdKubZ3uI+737RjO0IvCfSWWNOcvSeEKQSkmwLbH5N9smPDDE1tAZc+Y5ZliJLk1rO1JasrcoXug==" saltValue="nBGAxenc3LZK5Lx8BYKx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5"/>
  <cols>
    <col min="1" max="95" width="1.59765625" style="226" customWidth="1"/>
    <col min="96" max="133" width="1.59765625" style="242" customWidth="1"/>
    <col min="134" max="143" width="1.59765625" style="226" customWidth="1"/>
    <col min="144" max="16384" width="0" style="226" hidden="1"/>
  </cols>
  <sheetData>
    <row r="1" spans="2:143" ht="22.5" customHeight="1" thickBot="1" x14ac:dyDescent="0.3">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5">
      <c r="B5" s="669" t="s">
        <v>226</v>
      </c>
      <c r="C5" s="670"/>
      <c r="D5" s="670"/>
      <c r="E5" s="670"/>
      <c r="F5" s="670"/>
      <c r="G5" s="670"/>
      <c r="H5" s="670"/>
      <c r="I5" s="670"/>
      <c r="J5" s="670"/>
      <c r="K5" s="670"/>
      <c r="L5" s="670"/>
      <c r="M5" s="670"/>
      <c r="N5" s="670"/>
      <c r="O5" s="670"/>
      <c r="P5" s="670"/>
      <c r="Q5" s="671"/>
      <c r="R5" s="672">
        <v>310282</v>
      </c>
      <c r="S5" s="673"/>
      <c r="T5" s="673"/>
      <c r="U5" s="673"/>
      <c r="V5" s="673"/>
      <c r="W5" s="673"/>
      <c r="X5" s="673"/>
      <c r="Y5" s="674"/>
      <c r="Z5" s="675">
        <v>6</v>
      </c>
      <c r="AA5" s="675"/>
      <c r="AB5" s="675"/>
      <c r="AC5" s="675"/>
      <c r="AD5" s="676">
        <v>310282</v>
      </c>
      <c r="AE5" s="676"/>
      <c r="AF5" s="676"/>
      <c r="AG5" s="676"/>
      <c r="AH5" s="676"/>
      <c r="AI5" s="676"/>
      <c r="AJ5" s="676"/>
      <c r="AK5" s="676"/>
      <c r="AL5" s="677">
        <v>13</v>
      </c>
      <c r="AM5" s="678"/>
      <c r="AN5" s="678"/>
      <c r="AO5" s="679"/>
      <c r="AP5" s="669" t="s">
        <v>227</v>
      </c>
      <c r="AQ5" s="670"/>
      <c r="AR5" s="670"/>
      <c r="AS5" s="670"/>
      <c r="AT5" s="670"/>
      <c r="AU5" s="670"/>
      <c r="AV5" s="670"/>
      <c r="AW5" s="670"/>
      <c r="AX5" s="670"/>
      <c r="AY5" s="670"/>
      <c r="AZ5" s="670"/>
      <c r="BA5" s="670"/>
      <c r="BB5" s="670"/>
      <c r="BC5" s="670"/>
      <c r="BD5" s="670"/>
      <c r="BE5" s="670"/>
      <c r="BF5" s="671"/>
      <c r="BG5" s="683">
        <v>300248</v>
      </c>
      <c r="BH5" s="684"/>
      <c r="BI5" s="684"/>
      <c r="BJ5" s="684"/>
      <c r="BK5" s="684"/>
      <c r="BL5" s="684"/>
      <c r="BM5" s="684"/>
      <c r="BN5" s="685"/>
      <c r="BO5" s="686">
        <v>96.8</v>
      </c>
      <c r="BP5" s="686"/>
      <c r="BQ5" s="686"/>
      <c r="BR5" s="686"/>
      <c r="BS5" s="687">
        <v>2412</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25">
      <c r="B6" s="680" t="s">
        <v>231</v>
      </c>
      <c r="C6" s="681"/>
      <c r="D6" s="681"/>
      <c r="E6" s="681"/>
      <c r="F6" s="681"/>
      <c r="G6" s="681"/>
      <c r="H6" s="681"/>
      <c r="I6" s="681"/>
      <c r="J6" s="681"/>
      <c r="K6" s="681"/>
      <c r="L6" s="681"/>
      <c r="M6" s="681"/>
      <c r="N6" s="681"/>
      <c r="O6" s="681"/>
      <c r="P6" s="681"/>
      <c r="Q6" s="682"/>
      <c r="R6" s="683">
        <v>16322</v>
      </c>
      <c r="S6" s="684"/>
      <c r="T6" s="684"/>
      <c r="U6" s="684"/>
      <c r="V6" s="684"/>
      <c r="W6" s="684"/>
      <c r="X6" s="684"/>
      <c r="Y6" s="685"/>
      <c r="Z6" s="686">
        <v>0.3</v>
      </c>
      <c r="AA6" s="686"/>
      <c r="AB6" s="686"/>
      <c r="AC6" s="686"/>
      <c r="AD6" s="687">
        <v>16322</v>
      </c>
      <c r="AE6" s="687"/>
      <c r="AF6" s="687"/>
      <c r="AG6" s="687"/>
      <c r="AH6" s="687"/>
      <c r="AI6" s="687"/>
      <c r="AJ6" s="687"/>
      <c r="AK6" s="687"/>
      <c r="AL6" s="688">
        <v>0.7</v>
      </c>
      <c r="AM6" s="689"/>
      <c r="AN6" s="689"/>
      <c r="AO6" s="690"/>
      <c r="AP6" s="680" t="s">
        <v>232</v>
      </c>
      <c r="AQ6" s="681"/>
      <c r="AR6" s="681"/>
      <c r="AS6" s="681"/>
      <c r="AT6" s="681"/>
      <c r="AU6" s="681"/>
      <c r="AV6" s="681"/>
      <c r="AW6" s="681"/>
      <c r="AX6" s="681"/>
      <c r="AY6" s="681"/>
      <c r="AZ6" s="681"/>
      <c r="BA6" s="681"/>
      <c r="BB6" s="681"/>
      <c r="BC6" s="681"/>
      <c r="BD6" s="681"/>
      <c r="BE6" s="681"/>
      <c r="BF6" s="682"/>
      <c r="BG6" s="683">
        <v>300248</v>
      </c>
      <c r="BH6" s="684"/>
      <c r="BI6" s="684"/>
      <c r="BJ6" s="684"/>
      <c r="BK6" s="684"/>
      <c r="BL6" s="684"/>
      <c r="BM6" s="684"/>
      <c r="BN6" s="685"/>
      <c r="BO6" s="686">
        <v>96.8</v>
      </c>
      <c r="BP6" s="686"/>
      <c r="BQ6" s="686"/>
      <c r="BR6" s="686"/>
      <c r="BS6" s="687">
        <v>2412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47277</v>
      </c>
      <c r="CS6" s="684"/>
      <c r="CT6" s="684"/>
      <c r="CU6" s="684"/>
      <c r="CV6" s="684"/>
      <c r="CW6" s="684"/>
      <c r="CX6" s="684"/>
      <c r="CY6" s="685"/>
      <c r="CZ6" s="677">
        <v>0.9</v>
      </c>
      <c r="DA6" s="678"/>
      <c r="DB6" s="678"/>
      <c r="DC6" s="697"/>
      <c r="DD6" s="692" t="s">
        <v>146</v>
      </c>
      <c r="DE6" s="684"/>
      <c r="DF6" s="684"/>
      <c r="DG6" s="684"/>
      <c r="DH6" s="684"/>
      <c r="DI6" s="684"/>
      <c r="DJ6" s="684"/>
      <c r="DK6" s="684"/>
      <c r="DL6" s="684"/>
      <c r="DM6" s="684"/>
      <c r="DN6" s="684"/>
      <c r="DO6" s="684"/>
      <c r="DP6" s="685"/>
      <c r="DQ6" s="692">
        <v>47277</v>
      </c>
      <c r="DR6" s="684"/>
      <c r="DS6" s="684"/>
      <c r="DT6" s="684"/>
      <c r="DU6" s="684"/>
      <c r="DV6" s="684"/>
      <c r="DW6" s="684"/>
      <c r="DX6" s="684"/>
      <c r="DY6" s="684"/>
      <c r="DZ6" s="684"/>
      <c r="EA6" s="684"/>
      <c r="EB6" s="684"/>
      <c r="EC6" s="693"/>
    </row>
    <row r="7" spans="2:143" ht="11.25" customHeight="1" x14ac:dyDescent="0.25">
      <c r="B7" s="680" t="s">
        <v>234</v>
      </c>
      <c r="C7" s="681"/>
      <c r="D7" s="681"/>
      <c r="E7" s="681"/>
      <c r="F7" s="681"/>
      <c r="G7" s="681"/>
      <c r="H7" s="681"/>
      <c r="I7" s="681"/>
      <c r="J7" s="681"/>
      <c r="K7" s="681"/>
      <c r="L7" s="681"/>
      <c r="M7" s="681"/>
      <c r="N7" s="681"/>
      <c r="O7" s="681"/>
      <c r="P7" s="681"/>
      <c r="Q7" s="682"/>
      <c r="R7" s="683">
        <v>326</v>
      </c>
      <c r="S7" s="684"/>
      <c r="T7" s="684"/>
      <c r="U7" s="684"/>
      <c r="V7" s="684"/>
      <c r="W7" s="684"/>
      <c r="X7" s="684"/>
      <c r="Y7" s="685"/>
      <c r="Z7" s="686">
        <v>0</v>
      </c>
      <c r="AA7" s="686"/>
      <c r="AB7" s="686"/>
      <c r="AC7" s="686"/>
      <c r="AD7" s="687">
        <v>326</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177805</v>
      </c>
      <c r="BH7" s="684"/>
      <c r="BI7" s="684"/>
      <c r="BJ7" s="684"/>
      <c r="BK7" s="684"/>
      <c r="BL7" s="684"/>
      <c r="BM7" s="684"/>
      <c r="BN7" s="685"/>
      <c r="BO7" s="686">
        <v>57.3</v>
      </c>
      <c r="BP7" s="686"/>
      <c r="BQ7" s="686"/>
      <c r="BR7" s="686"/>
      <c r="BS7" s="687">
        <v>2412</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1079309</v>
      </c>
      <c r="CS7" s="684"/>
      <c r="CT7" s="684"/>
      <c r="CU7" s="684"/>
      <c r="CV7" s="684"/>
      <c r="CW7" s="684"/>
      <c r="CX7" s="684"/>
      <c r="CY7" s="685"/>
      <c r="CZ7" s="686">
        <v>21</v>
      </c>
      <c r="DA7" s="686"/>
      <c r="DB7" s="686"/>
      <c r="DC7" s="686"/>
      <c r="DD7" s="692">
        <v>129127</v>
      </c>
      <c r="DE7" s="684"/>
      <c r="DF7" s="684"/>
      <c r="DG7" s="684"/>
      <c r="DH7" s="684"/>
      <c r="DI7" s="684"/>
      <c r="DJ7" s="684"/>
      <c r="DK7" s="684"/>
      <c r="DL7" s="684"/>
      <c r="DM7" s="684"/>
      <c r="DN7" s="684"/>
      <c r="DO7" s="684"/>
      <c r="DP7" s="685"/>
      <c r="DQ7" s="692">
        <v>654579</v>
      </c>
      <c r="DR7" s="684"/>
      <c r="DS7" s="684"/>
      <c r="DT7" s="684"/>
      <c r="DU7" s="684"/>
      <c r="DV7" s="684"/>
      <c r="DW7" s="684"/>
      <c r="DX7" s="684"/>
      <c r="DY7" s="684"/>
      <c r="DZ7" s="684"/>
      <c r="EA7" s="684"/>
      <c r="EB7" s="684"/>
      <c r="EC7" s="693"/>
    </row>
    <row r="8" spans="2:143" ht="11.25" customHeight="1" x14ac:dyDescent="0.25">
      <c r="B8" s="680" t="s">
        <v>237</v>
      </c>
      <c r="C8" s="681"/>
      <c r="D8" s="681"/>
      <c r="E8" s="681"/>
      <c r="F8" s="681"/>
      <c r="G8" s="681"/>
      <c r="H8" s="681"/>
      <c r="I8" s="681"/>
      <c r="J8" s="681"/>
      <c r="K8" s="681"/>
      <c r="L8" s="681"/>
      <c r="M8" s="681"/>
      <c r="N8" s="681"/>
      <c r="O8" s="681"/>
      <c r="P8" s="681"/>
      <c r="Q8" s="682"/>
      <c r="R8" s="683">
        <v>1065</v>
      </c>
      <c r="S8" s="684"/>
      <c r="T8" s="684"/>
      <c r="U8" s="684"/>
      <c r="V8" s="684"/>
      <c r="W8" s="684"/>
      <c r="X8" s="684"/>
      <c r="Y8" s="685"/>
      <c r="Z8" s="686">
        <v>0</v>
      </c>
      <c r="AA8" s="686"/>
      <c r="AB8" s="686"/>
      <c r="AC8" s="686"/>
      <c r="AD8" s="687">
        <v>1065</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4750</v>
      </c>
      <c r="BH8" s="684"/>
      <c r="BI8" s="684"/>
      <c r="BJ8" s="684"/>
      <c r="BK8" s="684"/>
      <c r="BL8" s="684"/>
      <c r="BM8" s="684"/>
      <c r="BN8" s="685"/>
      <c r="BO8" s="686">
        <v>1.5</v>
      </c>
      <c r="BP8" s="686"/>
      <c r="BQ8" s="686"/>
      <c r="BR8" s="686"/>
      <c r="BS8" s="692" t="s">
        <v>129</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414142</v>
      </c>
      <c r="CS8" s="684"/>
      <c r="CT8" s="684"/>
      <c r="CU8" s="684"/>
      <c r="CV8" s="684"/>
      <c r="CW8" s="684"/>
      <c r="CX8" s="684"/>
      <c r="CY8" s="685"/>
      <c r="CZ8" s="686">
        <v>8.1</v>
      </c>
      <c r="DA8" s="686"/>
      <c r="DB8" s="686"/>
      <c r="DC8" s="686"/>
      <c r="DD8" s="692">
        <v>1242</v>
      </c>
      <c r="DE8" s="684"/>
      <c r="DF8" s="684"/>
      <c r="DG8" s="684"/>
      <c r="DH8" s="684"/>
      <c r="DI8" s="684"/>
      <c r="DJ8" s="684"/>
      <c r="DK8" s="684"/>
      <c r="DL8" s="684"/>
      <c r="DM8" s="684"/>
      <c r="DN8" s="684"/>
      <c r="DO8" s="684"/>
      <c r="DP8" s="685"/>
      <c r="DQ8" s="692">
        <v>309300</v>
      </c>
      <c r="DR8" s="684"/>
      <c r="DS8" s="684"/>
      <c r="DT8" s="684"/>
      <c r="DU8" s="684"/>
      <c r="DV8" s="684"/>
      <c r="DW8" s="684"/>
      <c r="DX8" s="684"/>
      <c r="DY8" s="684"/>
      <c r="DZ8" s="684"/>
      <c r="EA8" s="684"/>
      <c r="EB8" s="684"/>
      <c r="EC8" s="693"/>
    </row>
    <row r="9" spans="2:143" ht="11.25" customHeight="1" x14ac:dyDescent="0.25">
      <c r="B9" s="680" t="s">
        <v>240</v>
      </c>
      <c r="C9" s="681"/>
      <c r="D9" s="681"/>
      <c r="E9" s="681"/>
      <c r="F9" s="681"/>
      <c r="G9" s="681"/>
      <c r="H9" s="681"/>
      <c r="I9" s="681"/>
      <c r="J9" s="681"/>
      <c r="K9" s="681"/>
      <c r="L9" s="681"/>
      <c r="M9" s="681"/>
      <c r="N9" s="681"/>
      <c r="O9" s="681"/>
      <c r="P9" s="681"/>
      <c r="Q9" s="682"/>
      <c r="R9" s="683">
        <v>694</v>
      </c>
      <c r="S9" s="684"/>
      <c r="T9" s="684"/>
      <c r="U9" s="684"/>
      <c r="V9" s="684"/>
      <c r="W9" s="684"/>
      <c r="X9" s="684"/>
      <c r="Y9" s="685"/>
      <c r="Z9" s="686">
        <v>0</v>
      </c>
      <c r="AA9" s="686"/>
      <c r="AB9" s="686"/>
      <c r="AC9" s="686"/>
      <c r="AD9" s="687">
        <v>694</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159800</v>
      </c>
      <c r="BH9" s="684"/>
      <c r="BI9" s="684"/>
      <c r="BJ9" s="684"/>
      <c r="BK9" s="684"/>
      <c r="BL9" s="684"/>
      <c r="BM9" s="684"/>
      <c r="BN9" s="685"/>
      <c r="BO9" s="686">
        <v>51.5</v>
      </c>
      <c r="BP9" s="686"/>
      <c r="BQ9" s="686"/>
      <c r="BR9" s="686"/>
      <c r="BS9" s="692" t="s">
        <v>242</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826004</v>
      </c>
      <c r="CS9" s="684"/>
      <c r="CT9" s="684"/>
      <c r="CU9" s="684"/>
      <c r="CV9" s="684"/>
      <c r="CW9" s="684"/>
      <c r="CX9" s="684"/>
      <c r="CY9" s="685"/>
      <c r="CZ9" s="686">
        <v>16.100000000000001</v>
      </c>
      <c r="DA9" s="686"/>
      <c r="DB9" s="686"/>
      <c r="DC9" s="686"/>
      <c r="DD9" s="692">
        <v>568550</v>
      </c>
      <c r="DE9" s="684"/>
      <c r="DF9" s="684"/>
      <c r="DG9" s="684"/>
      <c r="DH9" s="684"/>
      <c r="DI9" s="684"/>
      <c r="DJ9" s="684"/>
      <c r="DK9" s="684"/>
      <c r="DL9" s="684"/>
      <c r="DM9" s="684"/>
      <c r="DN9" s="684"/>
      <c r="DO9" s="684"/>
      <c r="DP9" s="685"/>
      <c r="DQ9" s="692">
        <v>189108</v>
      </c>
      <c r="DR9" s="684"/>
      <c r="DS9" s="684"/>
      <c r="DT9" s="684"/>
      <c r="DU9" s="684"/>
      <c r="DV9" s="684"/>
      <c r="DW9" s="684"/>
      <c r="DX9" s="684"/>
      <c r="DY9" s="684"/>
      <c r="DZ9" s="684"/>
      <c r="EA9" s="684"/>
      <c r="EB9" s="684"/>
      <c r="EC9" s="693"/>
    </row>
    <row r="10" spans="2:143" ht="11.25" customHeight="1" x14ac:dyDescent="0.25">
      <c r="B10" s="680" t="s">
        <v>244</v>
      </c>
      <c r="C10" s="681"/>
      <c r="D10" s="681"/>
      <c r="E10" s="681"/>
      <c r="F10" s="681"/>
      <c r="G10" s="681"/>
      <c r="H10" s="681"/>
      <c r="I10" s="681"/>
      <c r="J10" s="681"/>
      <c r="K10" s="681"/>
      <c r="L10" s="681"/>
      <c r="M10" s="681"/>
      <c r="N10" s="681"/>
      <c r="O10" s="681"/>
      <c r="P10" s="681"/>
      <c r="Q10" s="682"/>
      <c r="R10" s="683" t="s">
        <v>242</v>
      </c>
      <c r="S10" s="684"/>
      <c r="T10" s="684"/>
      <c r="U10" s="684"/>
      <c r="V10" s="684"/>
      <c r="W10" s="684"/>
      <c r="X10" s="684"/>
      <c r="Y10" s="685"/>
      <c r="Z10" s="686" t="s">
        <v>129</v>
      </c>
      <c r="AA10" s="686"/>
      <c r="AB10" s="686"/>
      <c r="AC10" s="686"/>
      <c r="AD10" s="687" t="s">
        <v>242</v>
      </c>
      <c r="AE10" s="687"/>
      <c r="AF10" s="687"/>
      <c r="AG10" s="687"/>
      <c r="AH10" s="687"/>
      <c r="AI10" s="687"/>
      <c r="AJ10" s="687"/>
      <c r="AK10" s="687"/>
      <c r="AL10" s="688" t="s">
        <v>242</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6834</v>
      </c>
      <c r="BH10" s="684"/>
      <c r="BI10" s="684"/>
      <c r="BJ10" s="684"/>
      <c r="BK10" s="684"/>
      <c r="BL10" s="684"/>
      <c r="BM10" s="684"/>
      <c r="BN10" s="685"/>
      <c r="BO10" s="686">
        <v>2.2000000000000002</v>
      </c>
      <c r="BP10" s="686"/>
      <c r="BQ10" s="686"/>
      <c r="BR10" s="686"/>
      <c r="BS10" s="692">
        <v>1139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32</v>
      </c>
      <c r="CS10" s="684"/>
      <c r="CT10" s="684"/>
      <c r="CU10" s="684"/>
      <c r="CV10" s="684"/>
      <c r="CW10" s="684"/>
      <c r="CX10" s="684"/>
      <c r="CY10" s="685"/>
      <c r="CZ10" s="686">
        <v>0</v>
      </c>
      <c r="DA10" s="686"/>
      <c r="DB10" s="686"/>
      <c r="DC10" s="686"/>
      <c r="DD10" s="692" t="s">
        <v>129</v>
      </c>
      <c r="DE10" s="684"/>
      <c r="DF10" s="684"/>
      <c r="DG10" s="684"/>
      <c r="DH10" s="684"/>
      <c r="DI10" s="684"/>
      <c r="DJ10" s="684"/>
      <c r="DK10" s="684"/>
      <c r="DL10" s="684"/>
      <c r="DM10" s="684"/>
      <c r="DN10" s="684"/>
      <c r="DO10" s="684"/>
      <c r="DP10" s="685"/>
      <c r="DQ10" s="692">
        <v>32</v>
      </c>
      <c r="DR10" s="684"/>
      <c r="DS10" s="684"/>
      <c r="DT10" s="684"/>
      <c r="DU10" s="684"/>
      <c r="DV10" s="684"/>
      <c r="DW10" s="684"/>
      <c r="DX10" s="684"/>
      <c r="DY10" s="684"/>
      <c r="DZ10" s="684"/>
      <c r="EA10" s="684"/>
      <c r="EB10" s="684"/>
      <c r="EC10" s="693"/>
    </row>
    <row r="11" spans="2:143" ht="11.25" customHeight="1" x14ac:dyDescent="0.25">
      <c r="B11" s="680" t="s">
        <v>247</v>
      </c>
      <c r="C11" s="681"/>
      <c r="D11" s="681"/>
      <c r="E11" s="681"/>
      <c r="F11" s="681"/>
      <c r="G11" s="681"/>
      <c r="H11" s="681"/>
      <c r="I11" s="681"/>
      <c r="J11" s="681"/>
      <c r="K11" s="681"/>
      <c r="L11" s="681"/>
      <c r="M11" s="681"/>
      <c r="N11" s="681"/>
      <c r="O11" s="681"/>
      <c r="P11" s="681"/>
      <c r="Q11" s="682"/>
      <c r="R11" s="683">
        <v>54336</v>
      </c>
      <c r="S11" s="684"/>
      <c r="T11" s="684"/>
      <c r="U11" s="684"/>
      <c r="V11" s="684"/>
      <c r="W11" s="684"/>
      <c r="X11" s="684"/>
      <c r="Y11" s="685"/>
      <c r="Z11" s="688">
        <v>1</v>
      </c>
      <c r="AA11" s="689"/>
      <c r="AB11" s="689"/>
      <c r="AC11" s="701"/>
      <c r="AD11" s="692">
        <v>54336</v>
      </c>
      <c r="AE11" s="684"/>
      <c r="AF11" s="684"/>
      <c r="AG11" s="684"/>
      <c r="AH11" s="684"/>
      <c r="AI11" s="684"/>
      <c r="AJ11" s="684"/>
      <c r="AK11" s="685"/>
      <c r="AL11" s="688">
        <v>2.2999999999999998</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6421</v>
      </c>
      <c r="BH11" s="684"/>
      <c r="BI11" s="684"/>
      <c r="BJ11" s="684"/>
      <c r="BK11" s="684"/>
      <c r="BL11" s="684"/>
      <c r="BM11" s="684"/>
      <c r="BN11" s="685"/>
      <c r="BO11" s="686">
        <v>2.1</v>
      </c>
      <c r="BP11" s="686"/>
      <c r="BQ11" s="686"/>
      <c r="BR11" s="686"/>
      <c r="BS11" s="692">
        <v>1273</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343200</v>
      </c>
      <c r="CS11" s="684"/>
      <c r="CT11" s="684"/>
      <c r="CU11" s="684"/>
      <c r="CV11" s="684"/>
      <c r="CW11" s="684"/>
      <c r="CX11" s="684"/>
      <c r="CY11" s="685"/>
      <c r="CZ11" s="686">
        <v>6.7</v>
      </c>
      <c r="DA11" s="686"/>
      <c r="DB11" s="686"/>
      <c r="DC11" s="686"/>
      <c r="DD11" s="692">
        <v>57521</v>
      </c>
      <c r="DE11" s="684"/>
      <c r="DF11" s="684"/>
      <c r="DG11" s="684"/>
      <c r="DH11" s="684"/>
      <c r="DI11" s="684"/>
      <c r="DJ11" s="684"/>
      <c r="DK11" s="684"/>
      <c r="DL11" s="684"/>
      <c r="DM11" s="684"/>
      <c r="DN11" s="684"/>
      <c r="DO11" s="684"/>
      <c r="DP11" s="685"/>
      <c r="DQ11" s="692">
        <v>126481</v>
      </c>
      <c r="DR11" s="684"/>
      <c r="DS11" s="684"/>
      <c r="DT11" s="684"/>
      <c r="DU11" s="684"/>
      <c r="DV11" s="684"/>
      <c r="DW11" s="684"/>
      <c r="DX11" s="684"/>
      <c r="DY11" s="684"/>
      <c r="DZ11" s="684"/>
      <c r="EA11" s="684"/>
      <c r="EB11" s="684"/>
      <c r="EC11" s="693"/>
    </row>
    <row r="12" spans="2:143" ht="11.25" customHeight="1" x14ac:dyDescent="0.25">
      <c r="B12" s="680" t="s">
        <v>250</v>
      </c>
      <c r="C12" s="681"/>
      <c r="D12" s="681"/>
      <c r="E12" s="681"/>
      <c r="F12" s="681"/>
      <c r="G12" s="681"/>
      <c r="H12" s="681"/>
      <c r="I12" s="681"/>
      <c r="J12" s="681"/>
      <c r="K12" s="681"/>
      <c r="L12" s="681"/>
      <c r="M12" s="681"/>
      <c r="N12" s="681"/>
      <c r="O12" s="681"/>
      <c r="P12" s="681"/>
      <c r="Q12" s="682"/>
      <c r="R12" s="683" t="s">
        <v>129</v>
      </c>
      <c r="S12" s="684"/>
      <c r="T12" s="684"/>
      <c r="U12" s="684"/>
      <c r="V12" s="684"/>
      <c r="W12" s="684"/>
      <c r="X12" s="684"/>
      <c r="Y12" s="685"/>
      <c r="Z12" s="686" t="s">
        <v>129</v>
      </c>
      <c r="AA12" s="686"/>
      <c r="AB12" s="686"/>
      <c r="AC12" s="686"/>
      <c r="AD12" s="687" t="s">
        <v>242</v>
      </c>
      <c r="AE12" s="687"/>
      <c r="AF12" s="687"/>
      <c r="AG12" s="687"/>
      <c r="AH12" s="687"/>
      <c r="AI12" s="687"/>
      <c r="AJ12" s="687"/>
      <c r="AK12" s="687"/>
      <c r="AL12" s="688" t="s">
        <v>146</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85496</v>
      </c>
      <c r="BH12" s="684"/>
      <c r="BI12" s="684"/>
      <c r="BJ12" s="684"/>
      <c r="BK12" s="684"/>
      <c r="BL12" s="684"/>
      <c r="BM12" s="684"/>
      <c r="BN12" s="685"/>
      <c r="BO12" s="686">
        <v>27.6</v>
      </c>
      <c r="BP12" s="686"/>
      <c r="BQ12" s="686"/>
      <c r="BR12" s="686"/>
      <c r="BS12" s="692" t="s">
        <v>129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304053</v>
      </c>
      <c r="CS12" s="684"/>
      <c r="CT12" s="684"/>
      <c r="CU12" s="684"/>
      <c r="CV12" s="684"/>
      <c r="CW12" s="684"/>
      <c r="CX12" s="684"/>
      <c r="CY12" s="685"/>
      <c r="CZ12" s="686">
        <v>5.9</v>
      </c>
      <c r="DA12" s="686"/>
      <c r="DB12" s="686"/>
      <c r="DC12" s="686"/>
      <c r="DD12" s="692">
        <v>61110</v>
      </c>
      <c r="DE12" s="684"/>
      <c r="DF12" s="684"/>
      <c r="DG12" s="684"/>
      <c r="DH12" s="684"/>
      <c r="DI12" s="684"/>
      <c r="DJ12" s="684"/>
      <c r="DK12" s="684"/>
      <c r="DL12" s="684"/>
      <c r="DM12" s="684"/>
      <c r="DN12" s="684"/>
      <c r="DO12" s="684"/>
      <c r="DP12" s="685"/>
      <c r="DQ12" s="692">
        <v>162122</v>
      </c>
      <c r="DR12" s="684"/>
      <c r="DS12" s="684"/>
      <c r="DT12" s="684"/>
      <c r="DU12" s="684"/>
      <c r="DV12" s="684"/>
      <c r="DW12" s="684"/>
      <c r="DX12" s="684"/>
      <c r="DY12" s="684"/>
      <c r="DZ12" s="684"/>
      <c r="EA12" s="684"/>
      <c r="EB12" s="684"/>
      <c r="EC12" s="693"/>
    </row>
    <row r="13" spans="2:143" ht="11.25" customHeight="1" x14ac:dyDescent="0.25">
      <c r="B13" s="680" t="s">
        <v>253</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242</v>
      </c>
      <c r="AA13" s="686"/>
      <c r="AB13" s="686"/>
      <c r="AC13" s="686"/>
      <c r="AD13" s="687" t="s">
        <v>129</v>
      </c>
      <c r="AE13" s="687"/>
      <c r="AF13" s="687"/>
      <c r="AG13" s="687"/>
      <c r="AH13" s="687"/>
      <c r="AI13" s="687"/>
      <c r="AJ13" s="687"/>
      <c r="AK13" s="687"/>
      <c r="AL13" s="688" t="s">
        <v>242</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84729</v>
      </c>
      <c r="BH13" s="684"/>
      <c r="BI13" s="684"/>
      <c r="BJ13" s="684"/>
      <c r="BK13" s="684"/>
      <c r="BL13" s="684"/>
      <c r="BM13" s="684"/>
      <c r="BN13" s="685"/>
      <c r="BO13" s="686">
        <v>27.3</v>
      </c>
      <c r="BP13" s="686"/>
      <c r="BQ13" s="686"/>
      <c r="BR13" s="686"/>
      <c r="BS13" s="692" t="s">
        <v>242</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660746</v>
      </c>
      <c r="CS13" s="684"/>
      <c r="CT13" s="684"/>
      <c r="CU13" s="684"/>
      <c r="CV13" s="684"/>
      <c r="CW13" s="684"/>
      <c r="CX13" s="684"/>
      <c r="CY13" s="685"/>
      <c r="CZ13" s="686">
        <v>12.9</v>
      </c>
      <c r="DA13" s="686"/>
      <c r="DB13" s="686"/>
      <c r="DC13" s="686"/>
      <c r="DD13" s="692">
        <v>372776</v>
      </c>
      <c r="DE13" s="684"/>
      <c r="DF13" s="684"/>
      <c r="DG13" s="684"/>
      <c r="DH13" s="684"/>
      <c r="DI13" s="684"/>
      <c r="DJ13" s="684"/>
      <c r="DK13" s="684"/>
      <c r="DL13" s="684"/>
      <c r="DM13" s="684"/>
      <c r="DN13" s="684"/>
      <c r="DO13" s="684"/>
      <c r="DP13" s="685"/>
      <c r="DQ13" s="692">
        <v>301872</v>
      </c>
      <c r="DR13" s="684"/>
      <c r="DS13" s="684"/>
      <c r="DT13" s="684"/>
      <c r="DU13" s="684"/>
      <c r="DV13" s="684"/>
      <c r="DW13" s="684"/>
      <c r="DX13" s="684"/>
      <c r="DY13" s="684"/>
      <c r="DZ13" s="684"/>
      <c r="EA13" s="684"/>
      <c r="EB13" s="684"/>
      <c r="EC13" s="693"/>
    </row>
    <row r="14" spans="2:143" ht="11.25" customHeight="1" x14ac:dyDescent="0.25">
      <c r="B14" s="680" t="s">
        <v>256</v>
      </c>
      <c r="C14" s="681"/>
      <c r="D14" s="681"/>
      <c r="E14" s="681"/>
      <c r="F14" s="681"/>
      <c r="G14" s="681"/>
      <c r="H14" s="681"/>
      <c r="I14" s="681"/>
      <c r="J14" s="681"/>
      <c r="K14" s="681"/>
      <c r="L14" s="681"/>
      <c r="M14" s="681"/>
      <c r="N14" s="681"/>
      <c r="O14" s="681"/>
      <c r="P14" s="681"/>
      <c r="Q14" s="682"/>
      <c r="R14" s="683">
        <v>1842</v>
      </c>
      <c r="S14" s="684"/>
      <c r="T14" s="684"/>
      <c r="U14" s="684"/>
      <c r="V14" s="684"/>
      <c r="W14" s="684"/>
      <c r="X14" s="684"/>
      <c r="Y14" s="685"/>
      <c r="Z14" s="686">
        <v>0</v>
      </c>
      <c r="AA14" s="686"/>
      <c r="AB14" s="686"/>
      <c r="AC14" s="686"/>
      <c r="AD14" s="687">
        <v>1842</v>
      </c>
      <c r="AE14" s="687"/>
      <c r="AF14" s="687"/>
      <c r="AG14" s="687"/>
      <c r="AH14" s="687"/>
      <c r="AI14" s="687"/>
      <c r="AJ14" s="687"/>
      <c r="AK14" s="687"/>
      <c r="AL14" s="688">
        <v>0.1</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7805</v>
      </c>
      <c r="BH14" s="684"/>
      <c r="BI14" s="684"/>
      <c r="BJ14" s="684"/>
      <c r="BK14" s="684"/>
      <c r="BL14" s="684"/>
      <c r="BM14" s="684"/>
      <c r="BN14" s="685"/>
      <c r="BO14" s="686">
        <v>2.5</v>
      </c>
      <c r="BP14" s="686"/>
      <c r="BQ14" s="686"/>
      <c r="BR14" s="686"/>
      <c r="BS14" s="692" t="s">
        <v>242</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261009</v>
      </c>
      <c r="CS14" s="684"/>
      <c r="CT14" s="684"/>
      <c r="CU14" s="684"/>
      <c r="CV14" s="684"/>
      <c r="CW14" s="684"/>
      <c r="CX14" s="684"/>
      <c r="CY14" s="685"/>
      <c r="CZ14" s="686">
        <v>5.0999999999999996</v>
      </c>
      <c r="DA14" s="686"/>
      <c r="DB14" s="686"/>
      <c r="DC14" s="686"/>
      <c r="DD14" s="692">
        <v>96320</v>
      </c>
      <c r="DE14" s="684"/>
      <c r="DF14" s="684"/>
      <c r="DG14" s="684"/>
      <c r="DH14" s="684"/>
      <c r="DI14" s="684"/>
      <c r="DJ14" s="684"/>
      <c r="DK14" s="684"/>
      <c r="DL14" s="684"/>
      <c r="DM14" s="684"/>
      <c r="DN14" s="684"/>
      <c r="DO14" s="684"/>
      <c r="DP14" s="685"/>
      <c r="DQ14" s="692">
        <v>170886</v>
      </c>
      <c r="DR14" s="684"/>
      <c r="DS14" s="684"/>
      <c r="DT14" s="684"/>
      <c r="DU14" s="684"/>
      <c r="DV14" s="684"/>
      <c r="DW14" s="684"/>
      <c r="DX14" s="684"/>
      <c r="DY14" s="684"/>
      <c r="DZ14" s="684"/>
      <c r="EA14" s="684"/>
      <c r="EB14" s="684"/>
      <c r="EC14" s="693"/>
    </row>
    <row r="15" spans="2:143" ht="11.25" customHeight="1" x14ac:dyDescent="0.25">
      <c r="B15" s="680" t="s">
        <v>259</v>
      </c>
      <c r="C15" s="681"/>
      <c r="D15" s="681"/>
      <c r="E15" s="681"/>
      <c r="F15" s="681"/>
      <c r="G15" s="681"/>
      <c r="H15" s="681"/>
      <c r="I15" s="681"/>
      <c r="J15" s="681"/>
      <c r="K15" s="681"/>
      <c r="L15" s="681"/>
      <c r="M15" s="681"/>
      <c r="N15" s="681"/>
      <c r="O15" s="681"/>
      <c r="P15" s="681"/>
      <c r="Q15" s="682"/>
      <c r="R15" s="683" t="s">
        <v>242</v>
      </c>
      <c r="S15" s="684"/>
      <c r="T15" s="684"/>
      <c r="U15" s="684"/>
      <c r="V15" s="684"/>
      <c r="W15" s="684"/>
      <c r="X15" s="684"/>
      <c r="Y15" s="685"/>
      <c r="Z15" s="686" t="s">
        <v>242</v>
      </c>
      <c r="AA15" s="686"/>
      <c r="AB15" s="686"/>
      <c r="AC15" s="686"/>
      <c r="AD15" s="687" t="s">
        <v>242</v>
      </c>
      <c r="AE15" s="687"/>
      <c r="AF15" s="687"/>
      <c r="AG15" s="687"/>
      <c r="AH15" s="687"/>
      <c r="AI15" s="687"/>
      <c r="AJ15" s="687"/>
      <c r="AK15" s="687"/>
      <c r="AL15" s="688" t="s">
        <v>242</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29142</v>
      </c>
      <c r="BH15" s="684"/>
      <c r="BI15" s="684"/>
      <c r="BJ15" s="684"/>
      <c r="BK15" s="684"/>
      <c r="BL15" s="684"/>
      <c r="BM15" s="684"/>
      <c r="BN15" s="685"/>
      <c r="BO15" s="686">
        <v>9.4</v>
      </c>
      <c r="BP15" s="686"/>
      <c r="BQ15" s="686"/>
      <c r="BR15" s="686"/>
      <c r="BS15" s="692" t="s">
        <v>129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468752</v>
      </c>
      <c r="CS15" s="684"/>
      <c r="CT15" s="684"/>
      <c r="CU15" s="684"/>
      <c r="CV15" s="684"/>
      <c r="CW15" s="684"/>
      <c r="CX15" s="684"/>
      <c r="CY15" s="685"/>
      <c r="CZ15" s="686">
        <v>9.1</v>
      </c>
      <c r="DA15" s="686"/>
      <c r="DB15" s="686"/>
      <c r="DC15" s="686"/>
      <c r="DD15" s="692">
        <v>145931</v>
      </c>
      <c r="DE15" s="684"/>
      <c r="DF15" s="684"/>
      <c r="DG15" s="684"/>
      <c r="DH15" s="684"/>
      <c r="DI15" s="684"/>
      <c r="DJ15" s="684"/>
      <c r="DK15" s="684"/>
      <c r="DL15" s="684"/>
      <c r="DM15" s="684"/>
      <c r="DN15" s="684"/>
      <c r="DO15" s="684"/>
      <c r="DP15" s="685"/>
      <c r="DQ15" s="692">
        <v>343432</v>
      </c>
      <c r="DR15" s="684"/>
      <c r="DS15" s="684"/>
      <c r="DT15" s="684"/>
      <c r="DU15" s="684"/>
      <c r="DV15" s="684"/>
      <c r="DW15" s="684"/>
      <c r="DX15" s="684"/>
      <c r="DY15" s="684"/>
      <c r="DZ15" s="684"/>
      <c r="EA15" s="684"/>
      <c r="EB15" s="684"/>
      <c r="EC15" s="693"/>
    </row>
    <row r="16" spans="2:143" ht="11.25" customHeight="1" x14ac:dyDescent="0.25">
      <c r="B16" s="680" t="s">
        <v>262</v>
      </c>
      <c r="C16" s="681"/>
      <c r="D16" s="681"/>
      <c r="E16" s="681"/>
      <c r="F16" s="681"/>
      <c r="G16" s="681"/>
      <c r="H16" s="681"/>
      <c r="I16" s="681"/>
      <c r="J16" s="681"/>
      <c r="K16" s="681"/>
      <c r="L16" s="681"/>
      <c r="M16" s="681"/>
      <c r="N16" s="681"/>
      <c r="O16" s="681"/>
      <c r="P16" s="681"/>
      <c r="Q16" s="682"/>
      <c r="R16" s="683">
        <v>531</v>
      </c>
      <c r="S16" s="684"/>
      <c r="T16" s="684"/>
      <c r="U16" s="684"/>
      <c r="V16" s="684"/>
      <c r="W16" s="684"/>
      <c r="X16" s="684"/>
      <c r="Y16" s="685"/>
      <c r="Z16" s="686">
        <v>0</v>
      </c>
      <c r="AA16" s="686"/>
      <c r="AB16" s="686"/>
      <c r="AC16" s="686"/>
      <c r="AD16" s="687">
        <v>531</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146</v>
      </c>
      <c r="BH16" s="684"/>
      <c r="BI16" s="684"/>
      <c r="BJ16" s="684"/>
      <c r="BK16" s="684"/>
      <c r="BL16" s="684"/>
      <c r="BM16" s="684"/>
      <c r="BN16" s="685"/>
      <c r="BO16" s="686" t="s">
        <v>129</v>
      </c>
      <c r="BP16" s="686"/>
      <c r="BQ16" s="686"/>
      <c r="BR16" s="686"/>
      <c r="BS16" s="692" t="s">
        <v>242</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129</v>
      </c>
      <c r="CS16" s="684"/>
      <c r="CT16" s="684"/>
      <c r="CU16" s="684"/>
      <c r="CV16" s="684"/>
      <c r="CW16" s="684"/>
      <c r="CX16" s="684"/>
      <c r="CY16" s="685"/>
      <c r="CZ16" s="686" t="s">
        <v>129</v>
      </c>
      <c r="DA16" s="686"/>
      <c r="DB16" s="686"/>
      <c r="DC16" s="686"/>
      <c r="DD16" s="692" t="s">
        <v>242</v>
      </c>
      <c r="DE16" s="684"/>
      <c r="DF16" s="684"/>
      <c r="DG16" s="684"/>
      <c r="DH16" s="684"/>
      <c r="DI16" s="684"/>
      <c r="DJ16" s="684"/>
      <c r="DK16" s="684"/>
      <c r="DL16" s="684"/>
      <c r="DM16" s="684"/>
      <c r="DN16" s="684"/>
      <c r="DO16" s="684"/>
      <c r="DP16" s="685"/>
      <c r="DQ16" s="692" t="s">
        <v>242</v>
      </c>
      <c r="DR16" s="684"/>
      <c r="DS16" s="684"/>
      <c r="DT16" s="684"/>
      <c r="DU16" s="684"/>
      <c r="DV16" s="684"/>
      <c r="DW16" s="684"/>
      <c r="DX16" s="684"/>
      <c r="DY16" s="684"/>
      <c r="DZ16" s="684"/>
      <c r="EA16" s="684"/>
      <c r="EB16" s="684"/>
      <c r="EC16" s="693"/>
    </row>
    <row r="17" spans="2:133" ht="11.25" customHeight="1" x14ac:dyDescent="0.25">
      <c r="B17" s="680" t="s">
        <v>265</v>
      </c>
      <c r="C17" s="681"/>
      <c r="D17" s="681"/>
      <c r="E17" s="681"/>
      <c r="F17" s="681"/>
      <c r="G17" s="681"/>
      <c r="H17" s="681"/>
      <c r="I17" s="681"/>
      <c r="J17" s="681"/>
      <c r="K17" s="681"/>
      <c r="L17" s="681"/>
      <c r="M17" s="681"/>
      <c r="N17" s="681"/>
      <c r="O17" s="681"/>
      <c r="P17" s="681"/>
      <c r="Q17" s="682"/>
      <c r="R17" s="683">
        <v>7682</v>
      </c>
      <c r="S17" s="684"/>
      <c r="T17" s="684"/>
      <c r="U17" s="684"/>
      <c r="V17" s="684"/>
      <c r="W17" s="684"/>
      <c r="X17" s="684"/>
      <c r="Y17" s="685"/>
      <c r="Z17" s="686">
        <v>0.1</v>
      </c>
      <c r="AA17" s="686"/>
      <c r="AB17" s="686"/>
      <c r="AC17" s="686"/>
      <c r="AD17" s="687">
        <v>7682</v>
      </c>
      <c r="AE17" s="687"/>
      <c r="AF17" s="687"/>
      <c r="AG17" s="687"/>
      <c r="AH17" s="687"/>
      <c r="AI17" s="687"/>
      <c r="AJ17" s="687"/>
      <c r="AK17" s="687"/>
      <c r="AL17" s="688">
        <v>0.3</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242</v>
      </c>
      <c r="BP17" s="686"/>
      <c r="BQ17" s="686"/>
      <c r="BR17" s="686"/>
      <c r="BS17" s="692" t="s">
        <v>129</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726767</v>
      </c>
      <c r="CS17" s="684"/>
      <c r="CT17" s="684"/>
      <c r="CU17" s="684"/>
      <c r="CV17" s="684"/>
      <c r="CW17" s="684"/>
      <c r="CX17" s="684"/>
      <c r="CY17" s="685"/>
      <c r="CZ17" s="686">
        <v>14.2</v>
      </c>
      <c r="DA17" s="686"/>
      <c r="DB17" s="686"/>
      <c r="DC17" s="686"/>
      <c r="DD17" s="692" t="s">
        <v>242</v>
      </c>
      <c r="DE17" s="684"/>
      <c r="DF17" s="684"/>
      <c r="DG17" s="684"/>
      <c r="DH17" s="684"/>
      <c r="DI17" s="684"/>
      <c r="DJ17" s="684"/>
      <c r="DK17" s="684"/>
      <c r="DL17" s="684"/>
      <c r="DM17" s="684"/>
      <c r="DN17" s="684"/>
      <c r="DO17" s="684"/>
      <c r="DP17" s="685"/>
      <c r="DQ17" s="692">
        <v>705009</v>
      </c>
      <c r="DR17" s="684"/>
      <c r="DS17" s="684"/>
      <c r="DT17" s="684"/>
      <c r="DU17" s="684"/>
      <c r="DV17" s="684"/>
      <c r="DW17" s="684"/>
      <c r="DX17" s="684"/>
      <c r="DY17" s="684"/>
      <c r="DZ17" s="684"/>
      <c r="EA17" s="684"/>
      <c r="EB17" s="684"/>
      <c r="EC17" s="693"/>
    </row>
    <row r="18" spans="2:133" ht="11.25" customHeight="1" x14ac:dyDescent="0.25">
      <c r="B18" s="680" t="s">
        <v>268</v>
      </c>
      <c r="C18" s="681"/>
      <c r="D18" s="681"/>
      <c r="E18" s="681"/>
      <c r="F18" s="681"/>
      <c r="G18" s="681"/>
      <c r="H18" s="681"/>
      <c r="I18" s="681"/>
      <c r="J18" s="681"/>
      <c r="K18" s="681"/>
      <c r="L18" s="681"/>
      <c r="M18" s="681"/>
      <c r="N18" s="681"/>
      <c r="O18" s="681"/>
      <c r="P18" s="681"/>
      <c r="Q18" s="682"/>
      <c r="R18" s="683">
        <v>426</v>
      </c>
      <c r="S18" s="684"/>
      <c r="T18" s="684"/>
      <c r="U18" s="684"/>
      <c r="V18" s="684"/>
      <c r="W18" s="684"/>
      <c r="X18" s="684"/>
      <c r="Y18" s="685"/>
      <c r="Z18" s="686">
        <v>0</v>
      </c>
      <c r="AA18" s="686"/>
      <c r="AB18" s="686"/>
      <c r="AC18" s="686"/>
      <c r="AD18" s="687">
        <v>426</v>
      </c>
      <c r="AE18" s="687"/>
      <c r="AF18" s="687"/>
      <c r="AG18" s="687"/>
      <c r="AH18" s="687"/>
      <c r="AI18" s="687"/>
      <c r="AJ18" s="687"/>
      <c r="AK18" s="687"/>
      <c r="AL18" s="688">
        <v>0</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242</v>
      </c>
      <c r="BH18" s="684"/>
      <c r="BI18" s="684"/>
      <c r="BJ18" s="684"/>
      <c r="BK18" s="684"/>
      <c r="BL18" s="684"/>
      <c r="BM18" s="684"/>
      <c r="BN18" s="685"/>
      <c r="BO18" s="686" t="s">
        <v>129</v>
      </c>
      <c r="BP18" s="686"/>
      <c r="BQ18" s="686"/>
      <c r="BR18" s="686"/>
      <c r="BS18" s="692" t="s">
        <v>242</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242</v>
      </c>
      <c r="CS18" s="684"/>
      <c r="CT18" s="684"/>
      <c r="CU18" s="684"/>
      <c r="CV18" s="684"/>
      <c r="CW18" s="684"/>
      <c r="CX18" s="684"/>
      <c r="CY18" s="685"/>
      <c r="CZ18" s="686" t="s">
        <v>242</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25">
      <c r="B19" s="680" t="s">
        <v>271</v>
      </c>
      <c r="C19" s="681"/>
      <c r="D19" s="681"/>
      <c r="E19" s="681"/>
      <c r="F19" s="681"/>
      <c r="G19" s="681"/>
      <c r="H19" s="681"/>
      <c r="I19" s="681"/>
      <c r="J19" s="681"/>
      <c r="K19" s="681"/>
      <c r="L19" s="681"/>
      <c r="M19" s="681"/>
      <c r="N19" s="681"/>
      <c r="O19" s="681"/>
      <c r="P19" s="681"/>
      <c r="Q19" s="682"/>
      <c r="R19" s="683">
        <v>272</v>
      </c>
      <c r="S19" s="684"/>
      <c r="T19" s="684"/>
      <c r="U19" s="684"/>
      <c r="V19" s="684"/>
      <c r="W19" s="684"/>
      <c r="X19" s="684"/>
      <c r="Y19" s="685"/>
      <c r="Z19" s="686">
        <v>0</v>
      </c>
      <c r="AA19" s="686"/>
      <c r="AB19" s="686"/>
      <c r="AC19" s="686"/>
      <c r="AD19" s="687">
        <v>272</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10034</v>
      </c>
      <c r="BH19" s="684"/>
      <c r="BI19" s="684"/>
      <c r="BJ19" s="684"/>
      <c r="BK19" s="684"/>
      <c r="BL19" s="684"/>
      <c r="BM19" s="684"/>
      <c r="BN19" s="685"/>
      <c r="BO19" s="686">
        <v>3.2</v>
      </c>
      <c r="BP19" s="686"/>
      <c r="BQ19" s="686"/>
      <c r="BR19" s="686"/>
      <c r="BS19" s="692" t="s">
        <v>242</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242</v>
      </c>
      <c r="CS19" s="684"/>
      <c r="CT19" s="684"/>
      <c r="CU19" s="684"/>
      <c r="CV19" s="684"/>
      <c r="CW19" s="684"/>
      <c r="CX19" s="684"/>
      <c r="CY19" s="685"/>
      <c r="CZ19" s="686" t="s">
        <v>129</v>
      </c>
      <c r="DA19" s="686"/>
      <c r="DB19" s="686"/>
      <c r="DC19" s="686"/>
      <c r="DD19" s="692" t="s">
        <v>129</v>
      </c>
      <c r="DE19" s="684"/>
      <c r="DF19" s="684"/>
      <c r="DG19" s="684"/>
      <c r="DH19" s="684"/>
      <c r="DI19" s="684"/>
      <c r="DJ19" s="684"/>
      <c r="DK19" s="684"/>
      <c r="DL19" s="684"/>
      <c r="DM19" s="684"/>
      <c r="DN19" s="684"/>
      <c r="DO19" s="684"/>
      <c r="DP19" s="685"/>
      <c r="DQ19" s="692" t="s">
        <v>242</v>
      </c>
      <c r="DR19" s="684"/>
      <c r="DS19" s="684"/>
      <c r="DT19" s="684"/>
      <c r="DU19" s="684"/>
      <c r="DV19" s="684"/>
      <c r="DW19" s="684"/>
      <c r="DX19" s="684"/>
      <c r="DY19" s="684"/>
      <c r="DZ19" s="684"/>
      <c r="EA19" s="684"/>
      <c r="EB19" s="684"/>
      <c r="EC19" s="693"/>
    </row>
    <row r="20" spans="2:133" ht="11.25" customHeight="1" x14ac:dyDescent="0.25">
      <c r="B20" s="680" t="s">
        <v>274</v>
      </c>
      <c r="C20" s="681"/>
      <c r="D20" s="681"/>
      <c r="E20" s="681"/>
      <c r="F20" s="681"/>
      <c r="G20" s="681"/>
      <c r="H20" s="681"/>
      <c r="I20" s="681"/>
      <c r="J20" s="681"/>
      <c r="K20" s="681"/>
      <c r="L20" s="681"/>
      <c r="M20" s="681"/>
      <c r="N20" s="681"/>
      <c r="O20" s="681"/>
      <c r="P20" s="681"/>
      <c r="Q20" s="682"/>
      <c r="R20" s="683">
        <v>64</v>
      </c>
      <c r="S20" s="684"/>
      <c r="T20" s="684"/>
      <c r="U20" s="684"/>
      <c r="V20" s="684"/>
      <c r="W20" s="684"/>
      <c r="X20" s="684"/>
      <c r="Y20" s="685"/>
      <c r="Z20" s="686">
        <v>0</v>
      </c>
      <c r="AA20" s="686"/>
      <c r="AB20" s="686"/>
      <c r="AC20" s="686"/>
      <c r="AD20" s="687">
        <v>64</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10034</v>
      </c>
      <c r="BH20" s="684"/>
      <c r="BI20" s="684"/>
      <c r="BJ20" s="684"/>
      <c r="BK20" s="684"/>
      <c r="BL20" s="684"/>
      <c r="BM20" s="684"/>
      <c r="BN20" s="685"/>
      <c r="BO20" s="686">
        <v>3.2</v>
      </c>
      <c r="BP20" s="686"/>
      <c r="BQ20" s="686"/>
      <c r="BR20" s="686"/>
      <c r="BS20" s="692" t="s">
        <v>129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5131291</v>
      </c>
      <c r="CS20" s="684"/>
      <c r="CT20" s="684"/>
      <c r="CU20" s="684"/>
      <c r="CV20" s="684"/>
      <c r="CW20" s="684"/>
      <c r="CX20" s="684"/>
      <c r="CY20" s="685"/>
      <c r="CZ20" s="686">
        <v>100</v>
      </c>
      <c r="DA20" s="686"/>
      <c r="DB20" s="686"/>
      <c r="DC20" s="686"/>
      <c r="DD20" s="692">
        <v>1432577</v>
      </c>
      <c r="DE20" s="684"/>
      <c r="DF20" s="684"/>
      <c r="DG20" s="684"/>
      <c r="DH20" s="684"/>
      <c r="DI20" s="684"/>
      <c r="DJ20" s="684"/>
      <c r="DK20" s="684"/>
      <c r="DL20" s="684"/>
      <c r="DM20" s="684"/>
      <c r="DN20" s="684"/>
      <c r="DO20" s="684"/>
      <c r="DP20" s="685"/>
      <c r="DQ20" s="692">
        <v>3010098</v>
      </c>
      <c r="DR20" s="684"/>
      <c r="DS20" s="684"/>
      <c r="DT20" s="684"/>
      <c r="DU20" s="684"/>
      <c r="DV20" s="684"/>
      <c r="DW20" s="684"/>
      <c r="DX20" s="684"/>
      <c r="DY20" s="684"/>
      <c r="DZ20" s="684"/>
      <c r="EA20" s="684"/>
      <c r="EB20" s="684"/>
      <c r="EC20" s="693"/>
    </row>
    <row r="21" spans="2:133" ht="11.25" customHeight="1" x14ac:dyDescent="0.25">
      <c r="B21" s="680" t="s">
        <v>277</v>
      </c>
      <c r="C21" s="681"/>
      <c r="D21" s="681"/>
      <c r="E21" s="681"/>
      <c r="F21" s="681"/>
      <c r="G21" s="681"/>
      <c r="H21" s="681"/>
      <c r="I21" s="681"/>
      <c r="J21" s="681"/>
      <c r="K21" s="681"/>
      <c r="L21" s="681"/>
      <c r="M21" s="681"/>
      <c r="N21" s="681"/>
      <c r="O21" s="681"/>
      <c r="P21" s="681"/>
      <c r="Q21" s="682"/>
      <c r="R21" s="683">
        <v>6920</v>
      </c>
      <c r="S21" s="684"/>
      <c r="T21" s="684"/>
      <c r="U21" s="684"/>
      <c r="V21" s="684"/>
      <c r="W21" s="684"/>
      <c r="X21" s="684"/>
      <c r="Y21" s="685"/>
      <c r="Z21" s="686">
        <v>0.1</v>
      </c>
      <c r="AA21" s="686"/>
      <c r="AB21" s="686"/>
      <c r="AC21" s="686"/>
      <c r="AD21" s="687">
        <v>6920</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10034</v>
      </c>
      <c r="BH21" s="684"/>
      <c r="BI21" s="684"/>
      <c r="BJ21" s="684"/>
      <c r="BK21" s="684"/>
      <c r="BL21" s="684"/>
      <c r="BM21" s="684"/>
      <c r="BN21" s="685"/>
      <c r="BO21" s="686">
        <v>3.2</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5">
      <c r="B22" s="680" t="s">
        <v>279</v>
      </c>
      <c r="C22" s="681"/>
      <c r="D22" s="681"/>
      <c r="E22" s="681"/>
      <c r="F22" s="681"/>
      <c r="G22" s="681"/>
      <c r="H22" s="681"/>
      <c r="I22" s="681"/>
      <c r="J22" s="681"/>
      <c r="K22" s="681"/>
      <c r="L22" s="681"/>
      <c r="M22" s="681"/>
      <c r="N22" s="681"/>
      <c r="O22" s="681"/>
      <c r="P22" s="681"/>
      <c r="Q22" s="682"/>
      <c r="R22" s="683">
        <v>2310413</v>
      </c>
      <c r="S22" s="684"/>
      <c r="T22" s="684"/>
      <c r="U22" s="684"/>
      <c r="V22" s="684"/>
      <c r="W22" s="684"/>
      <c r="X22" s="684"/>
      <c r="Y22" s="685"/>
      <c r="Z22" s="686">
        <v>44.3</v>
      </c>
      <c r="AA22" s="686"/>
      <c r="AB22" s="686"/>
      <c r="AC22" s="686"/>
      <c r="AD22" s="687">
        <v>1990781</v>
      </c>
      <c r="AE22" s="687"/>
      <c r="AF22" s="687"/>
      <c r="AG22" s="687"/>
      <c r="AH22" s="687"/>
      <c r="AI22" s="687"/>
      <c r="AJ22" s="687"/>
      <c r="AK22" s="687"/>
      <c r="AL22" s="688">
        <v>83.3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242</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5">
      <c r="B23" s="680" t="s">
        <v>282</v>
      </c>
      <c r="C23" s="681"/>
      <c r="D23" s="681"/>
      <c r="E23" s="681"/>
      <c r="F23" s="681"/>
      <c r="G23" s="681"/>
      <c r="H23" s="681"/>
      <c r="I23" s="681"/>
      <c r="J23" s="681"/>
      <c r="K23" s="681"/>
      <c r="L23" s="681"/>
      <c r="M23" s="681"/>
      <c r="N23" s="681"/>
      <c r="O23" s="681"/>
      <c r="P23" s="681"/>
      <c r="Q23" s="682"/>
      <c r="R23" s="683">
        <v>1990781</v>
      </c>
      <c r="S23" s="684"/>
      <c r="T23" s="684"/>
      <c r="U23" s="684"/>
      <c r="V23" s="684"/>
      <c r="W23" s="684"/>
      <c r="X23" s="684"/>
      <c r="Y23" s="685"/>
      <c r="Z23" s="686">
        <v>38.200000000000003</v>
      </c>
      <c r="AA23" s="686"/>
      <c r="AB23" s="686"/>
      <c r="AC23" s="686"/>
      <c r="AD23" s="687">
        <v>1990781</v>
      </c>
      <c r="AE23" s="687"/>
      <c r="AF23" s="687"/>
      <c r="AG23" s="687"/>
      <c r="AH23" s="687"/>
      <c r="AI23" s="687"/>
      <c r="AJ23" s="687"/>
      <c r="AK23" s="687"/>
      <c r="AL23" s="688">
        <v>83.3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242</v>
      </c>
      <c r="BP23" s="686"/>
      <c r="BQ23" s="686"/>
      <c r="BR23" s="686"/>
      <c r="BS23" s="692" t="s">
        <v>129</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5">
      <c r="B24" s="680" t="s">
        <v>289</v>
      </c>
      <c r="C24" s="681"/>
      <c r="D24" s="681"/>
      <c r="E24" s="681"/>
      <c r="F24" s="681"/>
      <c r="G24" s="681"/>
      <c r="H24" s="681"/>
      <c r="I24" s="681"/>
      <c r="J24" s="681"/>
      <c r="K24" s="681"/>
      <c r="L24" s="681"/>
      <c r="M24" s="681"/>
      <c r="N24" s="681"/>
      <c r="O24" s="681"/>
      <c r="P24" s="681"/>
      <c r="Q24" s="682"/>
      <c r="R24" s="683">
        <v>319632</v>
      </c>
      <c r="S24" s="684"/>
      <c r="T24" s="684"/>
      <c r="U24" s="684"/>
      <c r="V24" s="684"/>
      <c r="W24" s="684"/>
      <c r="X24" s="684"/>
      <c r="Y24" s="685"/>
      <c r="Z24" s="686">
        <v>6.1</v>
      </c>
      <c r="AA24" s="686"/>
      <c r="AB24" s="686"/>
      <c r="AC24" s="686"/>
      <c r="AD24" s="687" t="s">
        <v>242</v>
      </c>
      <c r="AE24" s="687"/>
      <c r="AF24" s="687"/>
      <c r="AG24" s="687"/>
      <c r="AH24" s="687"/>
      <c r="AI24" s="687"/>
      <c r="AJ24" s="687"/>
      <c r="AK24" s="687"/>
      <c r="AL24" s="688" t="s">
        <v>242</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242</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1436246</v>
      </c>
      <c r="CS24" s="673"/>
      <c r="CT24" s="673"/>
      <c r="CU24" s="673"/>
      <c r="CV24" s="673"/>
      <c r="CW24" s="673"/>
      <c r="CX24" s="673"/>
      <c r="CY24" s="674"/>
      <c r="CZ24" s="677">
        <v>28</v>
      </c>
      <c r="DA24" s="678"/>
      <c r="DB24" s="678"/>
      <c r="DC24" s="697"/>
      <c r="DD24" s="722">
        <v>1331429</v>
      </c>
      <c r="DE24" s="673"/>
      <c r="DF24" s="673"/>
      <c r="DG24" s="673"/>
      <c r="DH24" s="673"/>
      <c r="DI24" s="673"/>
      <c r="DJ24" s="673"/>
      <c r="DK24" s="674"/>
      <c r="DL24" s="722">
        <v>1316892</v>
      </c>
      <c r="DM24" s="673"/>
      <c r="DN24" s="673"/>
      <c r="DO24" s="673"/>
      <c r="DP24" s="673"/>
      <c r="DQ24" s="673"/>
      <c r="DR24" s="673"/>
      <c r="DS24" s="673"/>
      <c r="DT24" s="673"/>
      <c r="DU24" s="673"/>
      <c r="DV24" s="674"/>
      <c r="DW24" s="677">
        <v>53.6</v>
      </c>
      <c r="DX24" s="678"/>
      <c r="DY24" s="678"/>
      <c r="DZ24" s="678"/>
      <c r="EA24" s="678"/>
      <c r="EB24" s="678"/>
      <c r="EC24" s="679"/>
    </row>
    <row r="25" spans="2:133" ht="11.25" customHeight="1" x14ac:dyDescent="0.25">
      <c r="B25" s="680" t="s">
        <v>292</v>
      </c>
      <c r="C25" s="681"/>
      <c r="D25" s="681"/>
      <c r="E25" s="681"/>
      <c r="F25" s="681"/>
      <c r="G25" s="681"/>
      <c r="H25" s="681"/>
      <c r="I25" s="681"/>
      <c r="J25" s="681"/>
      <c r="K25" s="681"/>
      <c r="L25" s="681"/>
      <c r="M25" s="681"/>
      <c r="N25" s="681"/>
      <c r="O25" s="681"/>
      <c r="P25" s="681"/>
      <c r="Q25" s="682"/>
      <c r="R25" s="683" t="s">
        <v>242</v>
      </c>
      <c r="S25" s="684"/>
      <c r="T25" s="684"/>
      <c r="U25" s="684"/>
      <c r="V25" s="684"/>
      <c r="W25" s="684"/>
      <c r="X25" s="684"/>
      <c r="Y25" s="685"/>
      <c r="Z25" s="686" t="s">
        <v>242</v>
      </c>
      <c r="AA25" s="686"/>
      <c r="AB25" s="686"/>
      <c r="AC25" s="686"/>
      <c r="AD25" s="687" t="s">
        <v>129</v>
      </c>
      <c r="AE25" s="687"/>
      <c r="AF25" s="687"/>
      <c r="AG25" s="687"/>
      <c r="AH25" s="687"/>
      <c r="AI25" s="687"/>
      <c r="AJ25" s="687"/>
      <c r="AK25" s="687"/>
      <c r="AL25" s="688" t="s">
        <v>242</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242</v>
      </c>
      <c r="BH25" s="684"/>
      <c r="BI25" s="684"/>
      <c r="BJ25" s="684"/>
      <c r="BK25" s="684"/>
      <c r="BL25" s="684"/>
      <c r="BM25" s="684"/>
      <c r="BN25" s="685"/>
      <c r="BO25" s="686" t="s">
        <v>129</v>
      </c>
      <c r="BP25" s="686"/>
      <c r="BQ25" s="686"/>
      <c r="BR25" s="686"/>
      <c r="BS25" s="692" t="s">
        <v>242</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601057</v>
      </c>
      <c r="CS25" s="719"/>
      <c r="CT25" s="719"/>
      <c r="CU25" s="719"/>
      <c r="CV25" s="719"/>
      <c r="CW25" s="719"/>
      <c r="CX25" s="719"/>
      <c r="CY25" s="720"/>
      <c r="CZ25" s="688">
        <v>11.7</v>
      </c>
      <c r="DA25" s="717"/>
      <c r="DB25" s="717"/>
      <c r="DC25" s="721"/>
      <c r="DD25" s="692">
        <v>589907</v>
      </c>
      <c r="DE25" s="719"/>
      <c r="DF25" s="719"/>
      <c r="DG25" s="719"/>
      <c r="DH25" s="719"/>
      <c r="DI25" s="719"/>
      <c r="DJ25" s="719"/>
      <c r="DK25" s="720"/>
      <c r="DL25" s="692">
        <v>582850</v>
      </c>
      <c r="DM25" s="719"/>
      <c r="DN25" s="719"/>
      <c r="DO25" s="719"/>
      <c r="DP25" s="719"/>
      <c r="DQ25" s="719"/>
      <c r="DR25" s="719"/>
      <c r="DS25" s="719"/>
      <c r="DT25" s="719"/>
      <c r="DU25" s="719"/>
      <c r="DV25" s="720"/>
      <c r="DW25" s="688">
        <v>23.7</v>
      </c>
      <c r="DX25" s="717"/>
      <c r="DY25" s="717"/>
      <c r="DZ25" s="717"/>
      <c r="EA25" s="717"/>
      <c r="EB25" s="717"/>
      <c r="EC25" s="718"/>
    </row>
    <row r="26" spans="2:133" ht="11.25" customHeight="1" x14ac:dyDescent="0.25">
      <c r="B26" s="680" t="s">
        <v>295</v>
      </c>
      <c r="C26" s="681"/>
      <c r="D26" s="681"/>
      <c r="E26" s="681"/>
      <c r="F26" s="681"/>
      <c r="G26" s="681"/>
      <c r="H26" s="681"/>
      <c r="I26" s="681"/>
      <c r="J26" s="681"/>
      <c r="K26" s="681"/>
      <c r="L26" s="681"/>
      <c r="M26" s="681"/>
      <c r="N26" s="681"/>
      <c r="O26" s="681"/>
      <c r="P26" s="681"/>
      <c r="Q26" s="682"/>
      <c r="R26" s="683">
        <v>2703493</v>
      </c>
      <c r="S26" s="684"/>
      <c r="T26" s="684"/>
      <c r="U26" s="684"/>
      <c r="V26" s="684"/>
      <c r="W26" s="684"/>
      <c r="X26" s="684"/>
      <c r="Y26" s="685"/>
      <c r="Z26" s="686">
        <v>51.8</v>
      </c>
      <c r="AA26" s="686"/>
      <c r="AB26" s="686"/>
      <c r="AC26" s="686"/>
      <c r="AD26" s="687">
        <v>2383861</v>
      </c>
      <c r="AE26" s="687"/>
      <c r="AF26" s="687"/>
      <c r="AG26" s="687"/>
      <c r="AH26" s="687"/>
      <c r="AI26" s="687"/>
      <c r="AJ26" s="687"/>
      <c r="AK26" s="687"/>
      <c r="AL26" s="688">
        <v>99.7</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129</v>
      </c>
      <c r="BH26" s="684"/>
      <c r="BI26" s="684"/>
      <c r="BJ26" s="684"/>
      <c r="BK26" s="684"/>
      <c r="BL26" s="684"/>
      <c r="BM26" s="684"/>
      <c r="BN26" s="685"/>
      <c r="BO26" s="686" t="s">
        <v>129</v>
      </c>
      <c r="BP26" s="686"/>
      <c r="BQ26" s="686"/>
      <c r="BR26" s="686"/>
      <c r="BS26" s="692" t="s">
        <v>146</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372778</v>
      </c>
      <c r="CS26" s="684"/>
      <c r="CT26" s="684"/>
      <c r="CU26" s="684"/>
      <c r="CV26" s="684"/>
      <c r="CW26" s="684"/>
      <c r="CX26" s="684"/>
      <c r="CY26" s="685"/>
      <c r="CZ26" s="688">
        <v>7.3</v>
      </c>
      <c r="DA26" s="717"/>
      <c r="DB26" s="717"/>
      <c r="DC26" s="721"/>
      <c r="DD26" s="692">
        <v>366855</v>
      </c>
      <c r="DE26" s="684"/>
      <c r="DF26" s="684"/>
      <c r="DG26" s="684"/>
      <c r="DH26" s="684"/>
      <c r="DI26" s="684"/>
      <c r="DJ26" s="684"/>
      <c r="DK26" s="685"/>
      <c r="DL26" s="692" t="s">
        <v>242</v>
      </c>
      <c r="DM26" s="684"/>
      <c r="DN26" s="684"/>
      <c r="DO26" s="684"/>
      <c r="DP26" s="684"/>
      <c r="DQ26" s="684"/>
      <c r="DR26" s="684"/>
      <c r="DS26" s="684"/>
      <c r="DT26" s="684"/>
      <c r="DU26" s="684"/>
      <c r="DV26" s="685"/>
      <c r="DW26" s="688" t="s">
        <v>242</v>
      </c>
      <c r="DX26" s="717"/>
      <c r="DY26" s="717"/>
      <c r="DZ26" s="717"/>
      <c r="EA26" s="717"/>
      <c r="EB26" s="717"/>
      <c r="EC26" s="718"/>
    </row>
    <row r="27" spans="2:133" ht="11.25" customHeight="1" x14ac:dyDescent="0.25">
      <c r="B27" s="680" t="s">
        <v>298</v>
      </c>
      <c r="C27" s="681"/>
      <c r="D27" s="681"/>
      <c r="E27" s="681"/>
      <c r="F27" s="681"/>
      <c r="G27" s="681"/>
      <c r="H27" s="681"/>
      <c r="I27" s="681"/>
      <c r="J27" s="681"/>
      <c r="K27" s="681"/>
      <c r="L27" s="681"/>
      <c r="M27" s="681"/>
      <c r="N27" s="681"/>
      <c r="O27" s="681"/>
      <c r="P27" s="681"/>
      <c r="Q27" s="682"/>
      <c r="R27" s="683" t="s">
        <v>129</v>
      </c>
      <c r="S27" s="684"/>
      <c r="T27" s="684"/>
      <c r="U27" s="684"/>
      <c r="V27" s="684"/>
      <c r="W27" s="684"/>
      <c r="X27" s="684"/>
      <c r="Y27" s="685"/>
      <c r="Z27" s="686" t="s">
        <v>129</v>
      </c>
      <c r="AA27" s="686"/>
      <c r="AB27" s="686"/>
      <c r="AC27" s="686"/>
      <c r="AD27" s="687" t="s">
        <v>242</v>
      </c>
      <c r="AE27" s="687"/>
      <c r="AF27" s="687"/>
      <c r="AG27" s="687"/>
      <c r="AH27" s="687"/>
      <c r="AI27" s="687"/>
      <c r="AJ27" s="687"/>
      <c r="AK27" s="687"/>
      <c r="AL27" s="688" t="s">
        <v>129</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310282</v>
      </c>
      <c r="BH27" s="684"/>
      <c r="BI27" s="684"/>
      <c r="BJ27" s="684"/>
      <c r="BK27" s="684"/>
      <c r="BL27" s="684"/>
      <c r="BM27" s="684"/>
      <c r="BN27" s="685"/>
      <c r="BO27" s="686">
        <v>100</v>
      </c>
      <c r="BP27" s="686"/>
      <c r="BQ27" s="686"/>
      <c r="BR27" s="686"/>
      <c r="BS27" s="692">
        <v>2412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108422</v>
      </c>
      <c r="CS27" s="719"/>
      <c r="CT27" s="719"/>
      <c r="CU27" s="719"/>
      <c r="CV27" s="719"/>
      <c r="CW27" s="719"/>
      <c r="CX27" s="719"/>
      <c r="CY27" s="720"/>
      <c r="CZ27" s="688">
        <v>2.1</v>
      </c>
      <c r="DA27" s="717"/>
      <c r="DB27" s="717"/>
      <c r="DC27" s="721"/>
      <c r="DD27" s="692">
        <v>36513</v>
      </c>
      <c r="DE27" s="719"/>
      <c r="DF27" s="719"/>
      <c r="DG27" s="719"/>
      <c r="DH27" s="719"/>
      <c r="DI27" s="719"/>
      <c r="DJ27" s="719"/>
      <c r="DK27" s="720"/>
      <c r="DL27" s="692">
        <v>29033</v>
      </c>
      <c r="DM27" s="719"/>
      <c r="DN27" s="719"/>
      <c r="DO27" s="719"/>
      <c r="DP27" s="719"/>
      <c r="DQ27" s="719"/>
      <c r="DR27" s="719"/>
      <c r="DS27" s="719"/>
      <c r="DT27" s="719"/>
      <c r="DU27" s="719"/>
      <c r="DV27" s="720"/>
      <c r="DW27" s="688">
        <v>1.2</v>
      </c>
      <c r="DX27" s="717"/>
      <c r="DY27" s="717"/>
      <c r="DZ27" s="717"/>
      <c r="EA27" s="717"/>
      <c r="EB27" s="717"/>
      <c r="EC27" s="718"/>
    </row>
    <row r="28" spans="2:133" ht="11.25" customHeight="1" x14ac:dyDescent="0.25">
      <c r="B28" s="680" t="s">
        <v>301</v>
      </c>
      <c r="C28" s="681"/>
      <c r="D28" s="681"/>
      <c r="E28" s="681"/>
      <c r="F28" s="681"/>
      <c r="G28" s="681"/>
      <c r="H28" s="681"/>
      <c r="I28" s="681"/>
      <c r="J28" s="681"/>
      <c r="K28" s="681"/>
      <c r="L28" s="681"/>
      <c r="M28" s="681"/>
      <c r="N28" s="681"/>
      <c r="O28" s="681"/>
      <c r="P28" s="681"/>
      <c r="Q28" s="682"/>
      <c r="R28" s="683">
        <v>4261</v>
      </c>
      <c r="S28" s="684"/>
      <c r="T28" s="684"/>
      <c r="U28" s="684"/>
      <c r="V28" s="684"/>
      <c r="W28" s="684"/>
      <c r="X28" s="684"/>
      <c r="Y28" s="685"/>
      <c r="Z28" s="686">
        <v>0.1</v>
      </c>
      <c r="AA28" s="686"/>
      <c r="AB28" s="686"/>
      <c r="AC28" s="686"/>
      <c r="AD28" s="687" t="s">
        <v>242</v>
      </c>
      <c r="AE28" s="687"/>
      <c r="AF28" s="687"/>
      <c r="AG28" s="687"/>
      <c r="AH28" s="687"/>
      <c r="AI28" s="687"/>
      <c r="AJ28" s="687"/>
      <c r="AK28" s="687"/>
      <c r="AL28" s="688" t="s">
        <v>242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726767</v>
      </c>
      <c r="CS28" s="684"/>
      <c r="CT28" s="684"/>
      <c r="CU28" s="684"/>
      <c r="CV28" s="684"/>
      <c r="CW28" s="684"/>
      <c r="CX28" s="684"/>
      <c r="CY28" s="685"/>
      <c r="CZ28" s="688">
        <v>14.2</v>
      </c>
      <c r="DA28" s="717"/>
      <c r="DB28" s="717"/>
      <c r="DC28" s="721"/>
      <c r="DD28" s="692">
        <v>705009</v>
      </c>
      <c r="DE28" s="684"/>
      <c r="DF28" s="684"/>
      <c r="DG28" s="684"/>
      <c r="DH28" s="684"/>
      <c r="DI28" s="684"/>
      <c r="DJ28" s="684"/>
      <c r="DK28" s="685"/>
      <c r="DL28" s="692">
        <v>705009</v>
      </c>
      <c r="DM28" s="684"/>
      <c r="DN28" s="684"/>
      <c r="DO28" s="684"/>
      <c r="DP28" s="684"/>
      <c r="DQ28" s="684"/>
      <c r="DR28" s="684"/>
      <c r="DS28" s="684"/>
      <c r="DT28" s="684"/>
      <c r="DU28" s="684"/>
      <c r="DV28" s="685"/>
      <c r="DW28" s="688">
        <v>28.7</v>
      </c>
      <c r="DX28" s="717"/>
      <c r="DY28" s="717"/>
      <c r="DZ28" s="717"/>
      <c r="EA28" s="717"/>
      <c r="EB28" s="717"/>
      <c r="EC28" s="718"/>
    </row>
    <row r="29" spans="2:133" ht="11.25" customHeight="1" x14ac:dyDescent="0.25">
      <c r="B29" s="680" t="s">
        <v>303</v>
      </c>
      <c r="C29" s="681"/>
      <c r="D29" s="681"/>
      <c r="E29" s="681"/>
      <c r="F29" s="681"/>
      <c r="G29" s="681"/>
      <c r="H29" s="681"/>
      <c r="I29" s="681"/>
      <c r="J29" s="681"/>
      <c r="K29" s="681"/>
      <c r="L29" s="681"/>
      <c r="M29" s="681"/>
      <c r="N29" s="681"/>
      <c r="O29" s="681"/>
      <c r="P29" s="681"/>
      <c r="Q29" s="682"/>
      <c r="R29" s="683">
        <v>75745</v>
      </c>
      <c r="S29" s="684"/>
      <c r="T29" s="684"/>
      <c r="U29" s="684"/>
      <c r="V29" s="684"/>
      <c r="W29" s="684"/>
      <c r="X29" s="684"/>
      <c r="Y29" s="685"/>
      <c r="Z29" s="686">
        <v>1.5</v>
      </c>
      <c r="AA29" s="686"/>
      <c r="AB29" s="686"/>
      <c r="AC29" s="686"/>
      <c r="AD29" s="687">
        <v>61</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726555</v>
      </c>
      <c r="CS29" s="719"/>
      <c r="CT29" s="719"/>
      <c r="CU29" s="719"/>
      <c r="CV29" s="719"/>
      <c r="CW29" s="719"/>
      <c r="CX29" s="719"/>
      <c r="CY29" s="720"/>
      <c r="CZ29" s="688">
        <v>14.2</v>
      </c>
      <c r="DA29" s="717"/>
      <c r="DB29" s="717"/>
      <c r="DC29" s="721"/>
      <c r="DD29" s="692">
        <v>704797</v>
      </c>
      <c r="DE29" s="719"/>
      <c r="DF29" s="719"/>
      <c r="DG29" s="719"/>
      <c r="DH29" s="719"/>
      <c r="DI29" s="719"/>
      <c r="DJ29" s="719"/>
      <c r="DK29" s="720"/>
      <c r="DL29" s="692">
        <v>704797</v>
      </c>
      <c r="DM29" s="719"/>
      <c r="DN29" s="719"/>
      <c r="DO29" s="719"/>
      <c r="DP29" s="719"/>
      <c r="DQ29" s="719"/>
      <c r="DR29" s="719"/>
      <c r="DS29" s="719"/>
      <c r="DT29" s="719"/>
      <c r="DU29" s="719"/>
      <c r="DV29" s="720"/>
      <c r="DW29" s="688">
        <v>28.7</v>
      </c>
      <c r="DX29" s="717"/>
      <c r="DY29" s="717"/>
      <c r="DZ29" s="717"/>
      <c r="EA29" s="717"/>
      <c r="EB29" s="717"/>
      <c r="EC29" s="718"/>
    </row>
    <row r="30" spans="2:133" ht="11.25" customHeight="1" x14ac:dyDescent="0.25">
      <c r="B30" s="680" t="s">
        <v>306</v>
      </c>
      <c r="C30" s="681"/>
      <c r="D30" s="681"/>
      <c r="E30" s="681"/>
      <c r="F30" s="681"/>
      <c r="G30" s="681"/>
      <c r="H30" s="681"/>
      <c r="I30" s="681"/>
      <c r="J30" s="681"/>
      <c r="K30" s="681"/>
      <c r="L30" s="681"/>
      <c r="M30" s="681"/>
      <c r="N30" s="681"/>
      <c r="O30" s="681"/>
      <c r="P30" s="681"/>
      <c r="Q30" s="682"/>
      <c r="R30" s="683">
        <v>39437</v>
      </c>
      <c r="S30" s="684"/>
      <c r="T30" s="684"/>
      <c r="U30" s="684"/>
      <c r="V30" s="684"/>
      <c r="W30" s="684"/>
      <c r="X30" s="684"/>
      <c r="Y30" s="685"/>
      <c r="Z30" s="686">
        <v>0.8</v>
      </c>
      <c r="AA30" s="686"/>
      <c r="AB30" s="686"/>
      <c r="AC30" s="686"/>
      <c r="AD30" s="687">
        <v>13</v>
      </c>
      <c r="AE30" s="687"/>
      <c r="AF30" s="687"/>
      <c r="AG30" s="687"/>
      <c r="AH30" s="687"/>
      <c r="AI30" s="687"/>
      <c r="AJ30" s="687"/>
      <c r="AK30" s="687"/>
      <c r="AL30" s="688">
        <v>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702195</v>
      </c>
      <c r="CS30" s="684"/>
      <c r="CT30" s="684"/>
      <c r="CU30" s="684"/>
      <c r="CV30" s="684"/>
      <c r="CW30" s="684"/>
      <c r="CX30" s="684"/>
      <c r="CY30" s="685"/>
      <c r="CZ30" s="688">
        <v>13.7</v>
      </c>
      <c r="DA30" s="717"/>
      <c r="DB30" s="717"/>
      <c r="DC30" s="721"/>
      <c r="DD30" s="692">
        <v>682432</v>
      </c>
      <c r="DE30" s="684"/>
      <c r="DF30" s="684"/>
      <c r="DG30" s="684"/>
      <c r="DH30" s="684"/>
      <c r="DI30" s="684"/>
      <c r="DJ30" s="684"/>
      <c r="DK30" s="685"/>
      <c r="DL30" s="692">
        <v>682432</v>
      </c>
      <c r="DM30" s="684"/>
      <c r="DN30" s="684"/>
      <c r="DO30" s="684"/>
      <c r="DP30" s="684"/>
      <c r="DQ30" s="684"/>
      <c r="DR30" s="684"/>
      <c r="DS30" s="684"/>
      <c r="DT30" s="684"/>
      <c r="DU30" s="684"/>
      <c r="DV30" s="685"/>
      <c r="DW30" s="688">
        <v>27.8</v>
      </c>
      <c r="DX30" s="717"/>
      <c r="DY30" s="717"/>
      <c r="DZ30" s="717"/>
      <c r="EA30" s="717"/>
      <c r="EB30" s="717"/>
      <c r="EC30" s="718"/>
    </row>
    <row r="31" spans="2:133" ht="11.25" customHeight="1" x14ac:dyDescent="0.25">
      <c r="B31" s="680" t="s">
        <v>310</v>
      </c>
      <c r="C31" s="681"/>
      <c r="D31" s="681"/>
      <c r="E31" s="681"/>
      <c r="F31" s="681"/>
      <c r="G31" s="681"/>
      <c r="H31" s="681"/>
      <c r="I31" s="681"/>
      <c r="J31" s="681"/>
      <c r="K31" s="681"/>
      <c r="L31" s="681"/>
      <c r="M31" s="681"/>
      <c r="N31" s="681"/>
      <c r="O31" s="681"/>
      <c r="P31" s="681"/>
      <c r="Q31" s="682"/>
      <c r="R31" s="683">
        <v>483411</v>
      </c>
      <c r="S31" s="684"/>
      <c r="T31" s="684"/>
      <c r="U31" s="684"/>
      <c r="V31" s="684"/>
      <c r="W31" s="684"/>
      <c r="X31" s="684"/>
      <c r="Y31" s="685"/>
      <c r="Z31" s="686">
        <v>9.3000000000000007</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98.9</v>
      </c>
      <c r="BH31" s="738"/>
      <c r="BI31" s="738"/>
      <c r="BJ31" s="738"/>
      <c r="BK31" s="738"/>
      <c r="BL31" s="738"/>
      <c r="BM31" s="678">
        <v>95.2</v>
      </c>
      <c r="BN31" s="738"/>
      <c r="BO31" s="738"/>
      <c r="BP31" s="738"/>
      <c r="BQ31" s="739"/>
      <c r="BR31" s="751">
        <v>99.2</v>
      </c>
      <c r="BS31" s="738"/>
      <c r="BT31" s="738"/>
      <c r="BU31" s="738"/>
      <c r="BV31" s="738"/>
      <c r="BW31" s="738"/>
      <c r="BX31" s="678">
        <v>96.1</v>
      </c>
      <c r="BY31" s="738"/>
      <c r="BZ31" s="738"/>
      <c r="CA31" s="738"/>
      <c r="CB31" s="739"/>
      <c r="CD31" s="729"/>
      <c r="CE31" s="730"/>
      <c r="CF31" s="698" t="s">
        <v>313</v>
      </c>
      <c r="CG31" s="699"/>
      <c r="CH31" s="699"/>
      <c r="CI31" s="699"/>
      <c r="CJ31" s="699"/>
      <c r="CK31" s="699"/>
      <c r="CL31" s="699"/>
      <c r="CM31" s="699"/>
      <c r="CN31" s="699"/>
      <c r="CO31" s="699"/>
      <c r="CP31" s="699"/>
      <c r="CQ31" s="700"/>
      <c r="CR31" s="683">
        <v>24360</v>
      </c>
      <c r="CS31" s="719"/>
      <c r="CT31" s="719"/>
      <c r="CU31" s="719"/>
      <c r="CV31" s="719"/>
      <c r="CW31" s="719"/>
      <c r="CX31" s="719"/>
      <c r="CY31" s="720"/>
      <c r="CZ31" s="688">
        <v>0.5</v>
      </c>
      <c r="DA31" s="717"/>
      <c r="DB31" s="717"/>
      <c r="DC31" s="721"/>
      <c r="DD31" s="692">
        <v>22365</v>
      </c>
      <c r="DE31" s="719"/>
      <c r="DF31" s="719"/>
      <c r="DG31" s="719"/>
      <c r="DH31" s="719"/>
      <c r="DI31" s="719"/>
      <c r="DJ31" s="719"/>
      <c r="DK31" s="720"/>
      <c r="DL31" s="692">
        <v>22365</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25">
      <c r="B32" s="733" t="s">
        <v>314</v>
      </c>
      <c r="C32" s="734"/>
      <c r="D32" s="734"/>
      <c r="E32" s="734"/>
      <c r="F32" s="734"/>
      <c r="G32" s="734"/>
      <c r="H32" s="734"/>
      <c r="I32" s="734"/>
      <c r="J32" s="734"/>
      <c r="K32" s="734"/>
      <c r="L32" s="734"/>
      <c r="M32" s="734"/>
      <c r="N32" s="734"/>
      <c r="O32" s="734"/>
      <c r="P32" s="734"/>
      <c r="Q32" s="735"/>
      <c r="R32" s="683" t="s">
        <v>242</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242</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98.4</v>
      </c>
      <c r="BH32" s="719"/>
      <c r="BI32" s="719"/>
      <c r="BJ32" s="719"/>
      <c r="BK32" s="719"/>
      <c r="BL32" s="719"/>
      <c r="BM32" s="689">
        <v>94.1</v>
      </c>
      <c r="BN32" s="749"/>
      <c r="BO32" s="749"/>
      <c r="BP32" s="749"/>
      <c r="BQ32" s="750"/>
      <c r="BR32" s="752">
        <v>98.9</v>
      </c>
      <c r="BS32" s="719"/>
      <c r="BT32" s="719"/>
      <c r="BU32" s="719"/>
      <c r="BV32" s="719"/>
      <c r="BW32" s="719"/>
      <c r="BX32" s="689">
        <v>95.3</v>
      </c>
      <c r="BY32" s="749"/>
      <c r="BZ32" s="749"/>
      <c r="CA32" s="749"/>
      <c r="CB32" s="750"/>
      <c r="CD32" s="731"/>
      <c r="CE32" s="732"/>
      <c r="CF32" s="698" t="s">
        <v>317</v>
      </c>
      <c r="CG32" s="699"/>
      <c r="CH32" s="699"/>
      <c r="CI32" s="699"/>
      <c r="CJ32" s="699"/>
      <c r="CK32" s="699"/>
      <c r="CL32" s="699"/>
      <c r="CM32" s="699"/>
      <c r="CN32" s="699"/>
      <c r="CO32" s="699"/>
      <c r="CP32" s="699"/>
      <c r="CQ32" s="700"/>
      <c r="CR32" s="683">
        <v>212</v>
      </c>
      <c r="CS32" s="684"/>
      <c r="CT32" s="684"/>
      <c r="CU32" s="684"/>
      <c r="CV32" s="684"/>
      <c r="CW32" s="684"/>
      <c r="CX32" s="684"/>
      <c r="CY32" s="685"/>
      <c r="CZ32" s="688">
        <v>0</v>
      </c>
      <c r="DA32" s="717"/>
      <c r="DB32" s="717"/>
      <c r="DC32" s="721"/>
      <c r="DD32" s="692">
        <v>212</v>
      </c>
      <c r="DE32" s="684"/>
      <c r="DF32" s="684"/>
      <c r="DG32" s="684"/>
      <c r="DH32" s="684"/>
      <c r="DI32" s="684"/>
      <c r="DJ32" s="684"/>
      <c r="DK32" s="685"/>
      <c r="DL32" s="692">
        <v>212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5">
      <c r="B33" s="680" t="s">
        <v>318</v>
      </c>
      <c r="C33" s="681"/>
      <c r="D33" s="681"/>
      <c r="E33" s="681"/>
      <c r="F33" s="681"/>
      <c r="G33" s="681"/>
      <c r="H33" s="681"/>
      <c r="I33" s="681"/>
      <c r="J33" s="681"/>
      <c r="K33" s="681"/>
      <c r="L33" s="681"/>
      <c r="M33" s="681"/>
      <c r="N33" s="681"/>
      <c r="O33" s="681"/>
      <c r="P33" s="681"/>
      <c r="Q33" s="682"/>
      <c r="R33" s="683">
        <v>232708</v>
      </c>
      <c r="S33" s="684"/>
      <c r="T33" s="684"/>
      <c r="U33" s="684"/>
      <c r="V33" s="684"/>
      <c r="W33" s="684"/>
      <c r="X33" s="684"/>
      <c r="Y33" s="685"/>
      <c r="Z33" s="686">
        <v>4.5</v>
      </c>
      <c r="AA33" s="686"/>
      <c r="AB33" s="686"/>
      <c r="AC33" s="686"/>
      <c r="AD33" s="687" t="s">
        <v>242</v>
      </c>
      <c r="AE33" s="687"/>
      <c r="AF33" s="687"/>
      <c r="AG33" s="687"/>
      <c r="AH33" s="687"/>
      <c r="AI33" s="687"/>
      <c r="AJ33" s="687"/>
      <c r="AK33" s="687"/>
      <c r="AL33" s="688" t="s">
        <v>129</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99.4</v>
      </c>
      <c r="BH33" s="754"/>
      <c r="BI33" s="754"/>
      <c r="BJ33" s="754"/>
      <c r="BK33" s="754"/>
      <c r="BL33" s="754"/>
      <c r="BM33" s="755">
        <v>95.2</v>
      </c>
      <c r="BN33" s="754"/>
      <c r="BO33" s="754"/>
      <c r="BP33" s="754"/>
      <c r="BQ33" s="756"/>
      <c r="BR33" s="753">
        <v>99.4</v>
      </c>
      <c r="BS33" s="754"/>
      <c r="BT33" s="754"/>
      <c r="BU33" s="754"/>
      <c r="BV33" s="754"/>
      <c r="BW33" s="754"/>
      <c r="BX33" s="755">
        <v>95.6</v>
      </c>
      <c r="BY33" s="754"/>
      <c r="BZ33" s="754"/>
      <c r="CA33" s="754"/>
      <c r="CB33" s="756"/>
      <c r="CD33" s="698" t="s">
        <v>320</v>
      </c>
      <c r="CE33" s="699"/>
      <c r="CF33" s="699"/>
      <c r="CG33" s="699"/>
      <c r="CH33" s="699"/>
      <c r="CI33" s="699"/>
      <c r="CJ33" s="699"/>
      <c r="CK33" s="699"/>
      <c r="CL33" s="699"/>
      <c r="CM33" s="699"/>
      <c r="CN33" s="699"/>
      <c r="CO33" s="699"/>
      <c r="CP33" s="699"/>
      <c r="CQ33" s="700"/>
      <c r="CR33" s="683">
        <v>2262468</v>
      </c>
      <c r="CS33" s="719"/>
      <c r="CT33" s="719"/>
      <c r="CU33" s="719"/>
      <c r="CV33" s="719"/>
      <c r="CW33" s="719"/>
      <c r="CX33" s="719"/>
      <c r="CY33" s="720"/>
      <c r="CZ33" s="688">
        <v>44.1</v>
      </c>
      <c r="DA33" s="717"/>
      <c r="DB33" s="717"/>
      <c r="DC33" s="721"/>
      <c r="DD33" s="692">
        <v>1484497</v>
      </c>
      <c r="DE33" s="719"/>
      <c r="DF33" s="719"/>
      <c r="DG33" s="719"/>
      <c r="DH33" s="719"/>
      <c r="DI33" s="719"/>
      <c r="DJ33" s="719"/>
      <c r="DK33" s="720"/>
      <c r="DL33" s="692">
        <v>557787</v>
      </c>
      <c r="DM33" s="719"/>
      <c r="DN33" s="719"/>
      <c r="DO33" s="719"/>
      <c r="DP33" s="719"/>
      <c r="DQ33" s="719"/>
      <c r="DR33" s="719"/>
      <c r="DS33" s="719"/>
      <c r="DT33" s="719"/>
      <c r="DU33" s="719"/>
      <c r="DV33" s="720"/>
      <c r="DW33" s="688">
        <v>22.7</v>
      </c>
      <c r="DX33" s="717"/>
      <c r="DY33" s="717"/>
      <c r="DZ33" s="717"/>
      <c r="EA33" s="717"/>
      <c r="EB33" s="717"/>
      <c r="EC33" s="718"/>
    </row>
    <row r="34" spans="2:133" ht="11.25" customHeight="1" x14ac:dyDescent="0.25">
      <c r="B34" s="680" t="s">
        <v>321</v>
      </c>
      <c r="C34" s="681"/>
      <c r="D34" s="681"/>
      <c r="E34" s="681"/>
      <c r="F34" s="681"/>
      <c r="G34" s="681"/>
      <c r="H34" s="681"/>
      <c r="I34" s="681"/>
      <c r="J34" s="681"/>
      <c r="K34" s="681"/>
      <c r="L34" s="681"/>
      <c r="M34" s="681"/>
      <c r="N34" s="681"/>
      <c r="O34" s="681"/>
      <c r="P34" s="681"/>
      <c r="Q34" s="682"/>
      <c r="R34" s="683">
        <v>31336</v>
      </c>
      <c r="S34" s="684"/>
      <c r="T34" s="684"/>
      <c r="U34" s="684"/>
      <c r="V34" s="684"/>
      <c r="W34" s="684"/>
      <c r="X34" s="684"/>
      <c r="Y34" s="685"/>
      <c r="Z34" s="686">
        <v>0.6</v>
      </c>
      <c r="AA34" s="686"/>
      <c r="AB34" s="686"/>
      <c r="AC34" s="686"/>
      <c r="AD34" s="687">
        <v>6272</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746289</v>
      </c>
      <c r="CS34" s="684"/>
      <c r="CT34" s="684"/>
      <c r="CU34" s="684"/>
      <c r="CV34" s="684"/>
      <c r="CW34" s="684"/>
      <c r="CX34" s="684"/>
      <c r="CY34" s="685"/>
      <c r="CZ34" s="688">
        <v>14.5</v>
      </c>
      <c r="DA34" s="717"/>
      <c r="DB34" s="717"/>
      <c r="DC34" s="721"/>
      <c r="DD34" s="692">
        <v>487888</v>
      </c>
      <c r="DE34" s="684"/>
      <c r="DF34" s="684"/>
      <c r="DG34" s="684"/>
      <c r="DH34" s="684"/>
      <c r="DI34" s="684"/>
      <c r="DJ34" s="684"/>
      <c r="DK34" s="685"/>
      <c r="DL34" s="692">
        <v>313738</v>
      </c>
      <c r="DM34" s="684"/>
      <c r="DN34" s="684"/>
      <c r="DO34" s="684"/>
      <c r="DP34" s="684"/>
      <c r="DQ34" s="684"/>
      <c r="DR34" s="684"/>
      <c r="DS34" s="684"/>
      <c r="DT34" s="684"/>
      <c r="DU34" s="684"/>
      <c r="DV34" s="685"/>
      <c r="DW34" s="688">
        <v>12.8</v>
      </c>
      <c r="DX34" s="717"/>
      <c r="DY34" s="717"/>
      <c r="DZ34" s="717"/>
      <c r="EA34" s="717"/>
      <c r="EB34" s="717"/>
      <c r="EC34" s="718"/>
    </row>
    <row r="35" spans="2:133" ht="11.25" customHeight="1" x14ac:dyDescent="0.25">
      <c r="B35" s="680" t="s">
        <v>323</v>
      </c>
      <c r="C35" s="681"/>
      <c r="D35" s="681"/>
      <c r="E35" s="681"/>
      <c r="F35" s="681"/>
      <c r="G35" s="681"/>
      <c r="H35" s="681"/>
      <c r="I35" s="681"/>
      <c r="J35" s="681"/>
      <c r="K35" s="681"/>
      <c r="L35" s="681"/>
      <c r="M35" s="681"/>
      <c r="N35" s="681"/>
      <c r="O35" s="681"/>
      <c r="P35" s="681"/>
      <c r="Q35" s="682"/>
      <c r="R35" s="683">
        <v>256438</v>
      </c>
      <c r="S35" s="684"/>
      <c r="T35" s="684"/>
      <c r="U35" s="684"/>
      <c r="V35" s="684"/>
      <c r="W35" s="684"/>
      <c r="X35" s="684"/>
      <c r="Y35" s="685"/>
      <c r="Z35" s="686">
        <v>4.9000000000000004</v>
      </c>
      <c r="AA35" s="686"/>
      <c r="AB35" s="686"/>
      <c r="AC35" s="686"/>
      <c r="AD35" s="687" t="s">
        <v>129</v>
      </c>
      <c r="AE35" s="687"/>
      <c r="AF35" s="687"/>
      <c r="AG35" s="687"/>
      <c r="AH35" s="687"/>
      <c r="AI35" s="687"/>
      <c r="AJ35" s="687"/>
      <c r="AK35" s="687"/>
      <c r="AL35" s="688" t="s">
        <v>242</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100692</v>
      </c>
      <c r="CS35" s="719"/>
      <c r="CT35" s="719"/>
      <c r="CU35" s="719"/>
      <c r="CV35" s="719"/>
      <c r="CW35" s="719"/>
      <c r="CX35" s="719"/>
      <c r="CY35" s="720"/>
      <c r="CZ35" s="688">
        <v>2</v>
      </c>
      <c r="DA35" s="717"/>
      <c r="DB35" s="717"/>
      <c r="DC35" s="721"/>
      <c r="DD35" s="692">
        <v>72551</v>
      </c>
      <c r="DE35" s="719"/>
      <c r="DF35" s="719"/>
      <c r="DG35" s="719"/>
      <c r="DH35" s="719"/>
      <c r="DI35" s="719"/>
      <c r="DJ35" s="719"/>
      <c r="DK35" s="720"/>
      <c r="DL35" s="692" t="s">
        <v>242</v>
      </c>
      <c r="DM35" s="719"/>
      <c r="DN35" s="719"/>
      <c r="DO35" s="719"/>
      <c r="DP35" s="719"/>
      <c r="DQ35" s="719"/>
      <c r="DR35" s="719"/>
      <c r="DS35" s="719"/>
      <c r="DT35" s="719"/>
      <c r="DU35" s="719"/>
      <c r="DV35" s="720"/>
      <c r="DW35" s="688" t="s">
        <v>242</v>
      </c>
      <c r="DX35" s="717"/>
      <c r="DY35" s="717"/>
      <c r="DZ35" s="717"/>
      <c r="EA35" s="717"/>
      <c r="EB35" s="717"/>
      <c r="EC35" s="718"/>
    </row>
    <row r="36" spans="2:133" ht="11.25" customHeight="1" x14ac:dyDescent="0.25">
      <c r="B36" s="680" t="s">
        <v>327</v>
      </c>
      <c r="C36" s="681"/>
      <c r="D36" s="681"/>
      <c r="E36" s="681"/>
      <c r="F36" s="681"/>
      <c r="G36" s="681"/>
      <c r="H36" s="681"/>
      <c r="I36" s="681"/>
      <c r="J36" s="681"/>
      <c r="K36" s="681"/>
      <c r="L36" s="681"/>
      <c r="M36" s="681"/>
      <c r="N36" s="681"/>
      <c r="O36" s="681"/>
      <c r="P36" s="681"/>
      <c r="Q36" s="682"/>
      <c r="R36" s="683">
        <v>364796</v>
      </c>
      <c r="S36" s="684"/>
      <c r="T36" s="684"/>
      <c r="U36" s="684"/>
      <c r="V36" s="684"/>
      <c r="W36" s="684"/>
      <c r="X36" s="684"/>
      <c r="Y36" s="685"/>
      <c r="Z36" s="686">
        <v>7</v>
      </c>
      <c r="AA36" s="686"/>
      <c r="AB36" s="686"/>
      <c r="AC36" s="686"/>
      <c r="AD36" s="687" t="s">
        <v>129</v>
      </c>
      <c r="AE36" s="687"/>
      <c r="AF36" s="687"/>
      <c r="AG36" s="687"/>
      <c r="AH36" s="687"/>
      <c r="AI36" s="687"/>
      <c r="AJ36" s="687"/>
      <c r="AK36" s="687"/>
      <c r="AL36" s="688" t="s">
        <v>242</v>
      </c>
      <c r="AM36" s="689"/>
      <c r="AN36" s="689"/>
      <c r="AO36" s="690"/>
      <c r="AP36" s="235"/>
      <c r="AQ36" s="757" t="s">
        <v>328</v>
      </c>
      <c r="AR36" s="758"/>
      <c r="AS36" s="758"/>
      <c r="AT36" s="758"/>
      <c r="AU36" s="758"/>
      <c r="AV36" s="758"/>
      <c r="AW36" s="758"/>
      <c r="AX36" s="758"/>
      <c r="AY36" s="759"/>
      <c r="AZ36" s="672">
        <v>446218</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-97883</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607027</v>
      </c>
      <c r="CS36" s="684"/>
      <c r="CT36" s="684"/>
      <c r="CU36" s="684"/>
      <c r="CV36" s="684"/>
      <c r="CW36" s="684"/>
      <c r="CX36" s="684"/>
      <c r="CY36" s="685"/>
      <c r="CZ36" s="688">
        <v>11.8</v>
      </c>
      <c r="DA36" s="717"/>
      <c r="DB36" s="717"/>
      <c r="DC36" s="721"/>
      <c r="DD36" s="692">
        <v>336577</v>
      </c>
      <c r="DE36" s="684"/>
      <c r="DF36" s="684"/>
      <c r="DG36" s="684"/>
      <c r="DH36" s="684"/>
      <c r="DI36" s="684"/>
      <c r="DJ36" s="684"/>
      <c r="DK36" s="685"/>
      <c r="DL36" s="692">
        <v>171036</v>
      </c>
      <c r="DM36" s="684"/>
      <c r="DN36" s="684"/>
      <c r="DO36" s="684"/>
      <c r="DP36" s="684"/>
      <c r="DQ36" s="684"/>
      <c r="DR36" s="684"/>
      <c r="DS36" s="684"/>
      <c r="DT36" s="684"/>
      <c r="DU36" s="684"/>
      <c r="DV36" s="685"/>
      <c r="DW36" s="688">
        <v>7</v>
      </c>
      <c r="DX36" s="717"/>
      <c r="DY36" s="717"/>
      <c r="DZ36" s="717"/>
      <c r="EA36" s="717"/>
      <c r="EB36" s="717"/>
      <c r="EC36" s="718"/>
    </row>
    <row r="37" spans="2:133" ht="11.25" customHeight="1" x14ac:dyDescent="0.25">
      <c r="B37" s="680" t="s">
        <v>331</v>
      </c>
      <c r="C37" s="681"/>
      <c r="D37" s="681"/>
      <c r="E37" s="681"/>
      <c r="F37" s="681"/>
      <c r="G37" s="681"/>
      <c r="H37" s="681"/>
      <c r="I37" s="681"/>
      <c r="J37" s="681"/>
      <c r="K37" s="681"/>
      <c r="L37" s="681"/>
      <c r="M37" s="681"/>
      <c r="N37" s="681"/>
      <c r="O37" s="681"/>
      <c r="P37" s="681"/>
      <c r="Q37" s="682"/>
      <c r="R37" s="683">
        <v>87026</v>
      </c>
      <c r="S37" s="684"/>
      <c r="T37" s="684"/>
      <c r="U37" s="684"/>
      <c r="V37" s="684"/>
      <c r="W37" s="684"/>
      <c r="X37" s="684"/>
      <c r="Y37" s="685"/>
      <c r="Z37" s="686">
        <v>1.7</v>
      </c>
      <c r="AA37" s="686"/>
      <c r="AB37" s="686"/>
      <c r="AC37" s="686"/>
      <c r="AD37" s="687" t="s">
        <v>242</v>
      </c>
      <c r="AE37" s="687"/>
      <c r="AF37" s="687"/>
      <c r="AG37" s="687"/>
      <c r="AH37" s="687"/>
      <c r="AI37" s="687"/>
      <c r="AJ37" s="687"/>
      <c r="AK37" s="687"/>
      <c r="AL37" s="688" t="s">
        <v>129</v>
      </c>
      <c r="AM37" s="689"/>
      <c r="AN37" s="689"/>
      <c r="AO37" s="690"/>
      <c r="AQ37" s="761" t="s">
        <v>332</v>
      </c>
      <c r="AR37" s="762"/>
      <c r="AS37" s="762"/>
      <c r="AT37" s="762"/>
      <c r="AU37" s="762"/>
      <c r="AV37" s="762"/>
      <c r="AW37" s="762"/>
      <c r="AX37" s="762"/>
      <c r="AY37" s="763"/>
      <c r="AZ37" s="683">
        <v>97438</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8133</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158068</v>
      </c>
      <c r="CS37" s="719"/>
      <c r="CT37" s="719"/>
      <c r="CU37" s="719"/>
      <c r="CV37" s="719"/>
      <c r="CW37" s="719"/>
      <c r="CX37" s="719"/>
      <c r="CY37" s="720"/>
      <c r="CZ37" s="688">
        <v>3.1</v>
      </c>
      <c r="DA37" s="717"/>
      <c r="DB37" s="717"/>
      <c r="DC37" s="721"/>
      <c r="DD37" s="692">
        <v>138515</v>
      </c>
      <c r="DE37" s="719"/>
      <c r="DF37" s="719"/>
      <c r="DG37" s="719"/>
      <c r="DH37" s="719"/>
      <c r="DI37" s="719"/>
      <c r="DJ37" s="719"/>
      <c r="DK37" s="720"/>
      <c r="DL37" s="692">
        <v>137375</v>
      </c>
      <c r="DM37" s="719"/>
      <c r="DN37" s="719"/>
      <c r="DO37" s="719"/>
      <c r="DP37" s="719"/>
      <c r="DQ37" s="719"/>
      <c r="DR37" s="719"/>
      <c r="DS37" s="719"/>
      <c r="DT37" s="719"/>
      <c r="DU37" s="719"/>
      <c r="DV37" s="720"/>
      <c r="DW37" s="688">
        <v>5.6</v>
      </c>
      <c r="DX37" s="717"/>
      <c r="DY37" s="717"/>
      <c r="DZ37" s="717"/>
      <c r="EA37" s="717"/>
      <c r="EB37" s="717"/>
      <c r="EC37" s="718"/>
    </row>
    <row r="38" spans="2:133" ht="11.25" customHeight="1" x14ac:dyDescent="0.25">
      <c r="B38" s="680" t="s">
        <v>335</v>
      </c>
      <c r="C38" s="681"/>
      <c r="D38" s="681"/>
      <c r="E38" s="681"/>
      <c r="F38" s="681"/>
      <c r="G38" s="681"/>
      <c r="H38" s="681"/>
      <c r="I38" s="681"/>
      <c r="J38" s="681"/>
      <c r="K38" s="681"/>
      <c r="L38" s="681"/>
      <c r="M38" s="681"/>
      <c r="N38" s="681"/>
      <c r="O38" s="681"/>
      <c r="P38" s="681"/>
      <c r="Q38" s="682"/>
      <c r="R38" s="683">
        <v>72256</v>
      </c>
      <c r="S38" s="684"/>
      <c r="T38" s="684"/>
      <c r="U38" s="684"/>
      <c r="V38" s="684"/>
      <c r="W38" s="684"/>
      <c r="X38" s="684"/>
      <c r="Y38" s="685"/>
      <c r="Z38" s="686">
        <v>1.4</v>
      </c>
      <c r="AA38" s="686"/>
      <c r="AB38" s="686"/>
      <c r="AC38" s="686"/>
      <c r="AD38" s="687">
        <v>6</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73397</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464</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446218</v>
      </c>
      <c r="CS38" s="684"/>
      <c r="CT38" s="684"/>
      <c r="CU38" s="684"/>
      <c r="CV38" s="684"/>
      <c r="CW38" s="684"/>
      <c r="CX38" s="684"/>
      <c r="CY38" s="685"/>
      <c r="CZ38" s="688">
        <v>8.6999999999999993</v>
      </c>
      <c r="DA38" s="717"/>
      <c r="DB38" s="717"/>
      <c r="DC38" s="721"/>
      <c r="DD38" s="692">
        <v>421859</v>
      </c>
      <c r="DE38" s="684"/>
      <c r="DF38" s="684"/>
      <c r="DG38" s="684"/>
      <c r="DH38" s="684"/>
      <c r="DI38" s="684"/>
      <c r="DJ38" s="684"/>
      <c r="DK38" s="685"/>
      <c r="DL38" s="692">
        <v>73013</v>
      </c>
      <c r="DM38" s="684"/>
      <c r="DN38" s="684"/>
      <c r="DO38" s="684"/>
      <c r="DP38" s="684"/>
      <c r="DQ38" s="684"/>
      <c r="DR38" s="684"/>
      <c r="DS38" s="684"/>
      <c r="DT38" s="684"/>
      <c r="DU38" s="684"/>
      <c r="DV38" s="685"/>
      <c r="DW38" s="688">
        <v>3</v>
      </c>
      <c r="DX38" s="717"/>
      <c r="DY38" s="717"/>
      <c r="DZ38" s="717"/>
      <c r="EA38" s="717"/>
      <c r="EB38" s="717"/>
      <c r="EC38" s="718"/>
    </row>
    <row r="39" spans="2:133" ht="11.25" customHeight="1" x14ac:dyDescent="0.25">
      <c r="B39" s="680" t="s">
        <v>339</v>
      </c>
      <c r="C39" s="681"/>
      <c r="D39" s="681"/>
      <c r="E39" s="681"/>
      <c r="F39" s="681"/>
      <c r="G39" s="681"/>
      <c r="H39" s="681"/>
      <c r="I39" s="681"/>
      <c r="J39" s="681"/>
      <c r="K39" s="681"/>
      <c r="L39" s="681"/>
      <c r="M39" s="681"/>
      <c r="N39" s="681"/>
      <c r="O39" s="681"/>
      <c r="P39" s="681"/>
      <c r="Q39" s="682"/>
      <c r="R39" s="683">
        <v>863491</v>
      </c>
      <c r="S39" s="684"/>
      <c r="T39" s="684"/>
      <c r="U39" s="684"/>
      <c r="V39" s="684"/>
      <c r="W39" s="684"/>
      <c r="X39" s="684"/>
      <c r="Y39" s="685"/>
      <c r="Z39" s="686">
        <v>16.600000000000001</v>
      </c>
      <c r="AA39" s="686"/>
      <c r="AB39" s="686"/>
      <c r="AC39" s="686"/>
      <c r="AD39" s="687" t="s">
        <v>242</v>
      </c>
      <c r="AE39" s="687"/>
      <c r="AF39" s="687"/>
      <c r="AG39" s="687"/>
      <c r="AH39" s="687"/>
      <c r="AI39" s="687"/>
      <c r="AJ39" s="687"/>
      <c r="AK39" s="687"/>
      <c r="AL39" s="688" t="s">
        <v>242</v>
      </c>
      <c r="AM39" s="689"/>
      <c r="AN39" s="689"/>
      <c r="AO39" s="690"/>
      <c r="AQ39" s="761" t="s">
        <v>340</v>
      </c>
      <c r="AR39" s="762"/>
      <c r="AS39" s="762"/>
      <c r="AT39" s="762"/>
      <c r="AU39" s="762"/>
      <c r="AV39" s="762"/>
      <c r="AW39" s="762"/>
      <c r="AX39" s="762"/>
      <c r="AY39" s="763"/>
      <c r="AZ39" s="683">
        <v>50403</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871</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318202</v>
      </c>
      <c r="CS39" s="719"/>
      <c r="CT39" s="719"/>
      <c r="CU39" s="719"/>
      <c r="CV39" s="719"/>
      <c r="CW39" s="719"/>
      <c r="CX39" s="719"/>
      <c r="CY39" s="720"/>
      <c r="CZ39" s="688">
        <v>6.2</v>
      </c>
      <c r="DA39" s="717"/>
      <c r="DB39" s="717"/>
      <c r="DC39" s="721"/>
      <c r="DD39" s="692">
        <v>162622</v>
      </c>
      <c r="DE39" s="719"/>
      <c r="DF39" s="719"/>
      <c r="DG39" s="719"/>
      <c r="DH39" s="719"/>
      <c r="DI39" s="719"/>
      <c r="DJ39" s="719"/>
      <c r="DK39" s="720"/>
      <c r="DL39" s="692" t="s">
        <v>242</v>
      </c>
      <c r="DM39" s="719"/>
      <c r="DN39" s="719"/>
      <c r="DO39" s="719"/>
      <c r="DP39" s="719"/>
      <c r="DQ39" s="719"/>
      <c r="DR39" s="719"/>
      <c r="DS39" s="719"/>
      <c r="DT39" s="719"/>
      <c r="DU39" s="719"/>
      <c r="DV39" s="720"/>
      <c r="DW39" s="688" t="s">
        <v>129</v>
      </c>
      <c r="DX39" s="717"/>
      <c r="DY39" s="717"/>
      <c r="DZ39" s="717"/>
      <c r="EA39" s="717"/>
      <c r="EB39" s="717"/>
      <c r="EC39" s="718"/>
    </row>
    <row r="40" spans="2:133" ht="11.25" customHeight="1" x14ac:dyDescent="0.25">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242</v>
      </c>
      <c r="AM40" s="689"/>
      <c r="AN40" s="689"/>
      <c r="AO40" s="690"/>
      <c r="AQ40" s="761" t="s">
        <v>344</v>
      </c>
      <c r="AR40" s="762"/>
      <c r="AS40" s="762"/>
      <c r="AT40" s="762"/>
      <c r="AU40" s="762"/>
      <c r="AV40" s="762"/>
      <c r="AW40" s="762"/>
      <c r="AX40" s="762"/>
      <c r="AY40" s="763"/>
      <c r="AZ40" s="683">
        <v>16351</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166</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44040</v>
      </c>
      <c r="CS40" s="684"/>
      <c r="CT40" s="684"/>
      <c r="CU40" s="684"/>
      <c r="CV40" s="684"/>
      <c r="CW40" s="684"/>
      <c r="CX40" s="684"/>
      <c r="CY40" s="685"/>
      <c r="CZ40" s="688">
        <v>0.9</v>
      </c>
      <c r="DA40" s="717"/>
      <c r="DB40" s="717"/>
      <c r="DC40" s="721"/>
      <c r="DD40" s="692">
        <v>3000</v>
      </c>
      <c r="DE40" s="684"/>
      <c r="DF40" s="684"/>
      <c r="DG40" s="684"/>
      <c r="DH40" s="684"/>
      <c r="DI40" s="684"/>
      <c r="DJ40" s="684"/>
      <c r="DK40" s="685"/>
      <c r="DL40" s="692" t="s">
        <v>242</v>
      </c>
      <c r="DM40" s="684"/>
      <c r="DN40" s="684"/>
      <c r="DO40" s="684"/>
      <c r="DP40" s="684"/>
      <c r="DQ40" s="684"/>
      <c r="DR40" s="684"/>
      <c r="DS40" s="684"/>
      <c r="DT40" s="684"/>
      <c r="DU40" s="684"/>
      <c r="DV40" s="685"/>
      <c r="DW40" s="688" t="s">
        <v>242</v>
      </c>
      <c r="DX40" s="717"/>
      <c r="DY40" s="717"/>
      <c r="DZ40" s="717"/>
      <c r="EA40" s="717"/>
      <c r="EB40" s="717"/>
      <c r="EC40" s="718"/>
    </row>
    <row r="41" spans="2:133" ht="11.25" customHeight="1" x14ac:dyDescent="0.25">
      <c r="B41" s="680" t="s">
        <v>348</v>
      </c>
      <c r="C41" s="681"/>
      <c r="D41" s="681"/>
      <c r="E41" s="681"/>
      <c r="F41" s="681"/>
      <c r="G41" s="681"/>
      <c r="H41" s="681"/>
      <c r="I41" s="681"/>
      <c r="J41" s="681"/>
      <c r="K41" s="681"/>
      <c r="L41" s="681"/>
      <c r="M41" s="681"/>
      <c r="N41" s="681"/>
      <c r="O41" s="681"/>
      <c r="P41" s="681"/>
      <c r="Q41" s="682"/>
      <c r="R41" s="683">
        <v>66191</v>
      </c>
      <c r="S41" s="684"/>
      <c r="T41" s="684"/>
      <c r="U41" s="684"/>
      <c r="V41" s="684"/>
      <c r="W41" s="684"/>
      <c r="X41" s="684"/>
      <c r="Y41" s="685"/>
      <c r="Z41" s="686">
        <v>1.3</v>
      </c>
      <c r="AA41" s="686"/>
      <c r="AB41" s="686"/>
      <c r="AC41" s="686"/>
      <c r="AD41" s="687" t="s">
        <v>129</v>
      </c>
      <c r="AE41" s="687"/>
      <c r="AF41" s="687"/>
      <c r="AG41" s="687"/>
      <c r="AH41" s="687"/>
      <c r="AI41" s="687"/>
      <c r="AJ41" s="687"/>
      <c r="AK41" s="687"/>
      <c r="AL41" s="688" t="s">
        <v>242</v>
      </c>
      <c r="AM41" s="689"/>
      <c r="AN41" s="689"/>
      <c r="AO41" s="690"/>
      <c r="AQ41" s="761" t="s">
        <v>349</v>
      </c>
      <c r="AR41" s="762"/>
      <c r="AS41" s="762"/>
      <c r="AT41" s="762"/>
      <c r="AU41" s="762"/>
      <c r="AV41" s="762"/>
      <c r="AW41" s="762"/>
      <c r="AX41" s="762"/>
      <c r="AY41" s="763"/>
      <c r="AZ41" s="683">
        <v>97153</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242</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242</v>
      </c>
      <c r="CS41" s="719"/>
      <c r="CT41" s="719"/>
      <c r="CU41" s="719"/>
      <c r="CV41" s="719"/>
      <c r="CW41" s="719"/>
      <c r="CX41" s="719"/>
      <c r="CY41" s="720"/>
      <c r="CZ41" s="688" t="s">
        <v>242</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5">
      <c r="B42" s="724" t="s">
        <v>352</v>
      </c>
      <c r="C42" s="725"/>
      <c r="D42" s="725"/>
      <c r="E42" s="725"/>
      <c r="F42" s="725"/>
      <c r="G42" s="725"/>
      <c r="H42" s="725"/>
      <c r="I42" s="725"/>
      <c r="J42" s="725"/>
      <c r="K42" s="725"/>
      <c r="L42" s="725"/>
      <c r="M42" s="725"/>
      <c r="N42" s="725"/>
      <c r="O42" s="725"/>
      <c r="P42" s="725"/>
      <c r="Q42" s="726"/>
      <c r="R42" s="768">
        <v>5214398</v>
      </c>
      <c r="S42" s="769"/>
      <c r="T42" s="769"/>
      <c r="U42" s="769"/>
      <c r="V42" s="769"/>
      <c r="W42" s="769"/>
      <c r="X42" s="769"/>
      <c r="Y42" s="777"/>
      <c r="Z42" s="778">
        <v>100</v>
      </c>
      <c r="AA42" s="778"/>
      <c r="AB42" s="778"/>
      <c r="AC42" s="778"/>
      <c r="AD42" s="779">
        <v>2390213</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111476</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284</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1432577</v>
      </c>
      <c r="CS42" s="684"/>
      <c r="CT42" s="684"/>
      <c r="CU42" s="684"/>
      <c r="CV42" s="684"/>
      <c r="CW42" s="684"/>
      <c r="CX42" s="684"/>
      <c r="CY42" s="685"/>
      <c r="CZ42" s="688">
        <v>27.9</v>
      </c>
      <c r="DA42" s="689"/>
      <c r="DB42" s="689"/>
      <c r="DC42" s="701"/>
      <c r="DD42" s="692">
        <v>194172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197</v>
      </c>
      <c r="CS43" s="719"/>
      <c r="CT43" s="719"/>
      <c r="CU43" s="719"/>
      <c r="CV43" s="719"/>
      <c r="CW43" s="719"/>
      <c r="CX43" s="719"/>
      <c r="CY43" s="720"/>
      <c r="CZ43" s="688">
        <v>0</v>
      </c>
      <c r="DA43" s="717"/>
      <c r="DB43" s="717"/>
      <c r="DC43" s="721"/>
      <c r="DD43" s="692">
        <v>197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5">
      <c r="CD44" s="795" t="s">
        <v>304</v>
      </c>
      <c r="CE44" s="796"/>
      <c r="CF44" s="680" t="s">
        <v>357</v>
      </c>
      <c r="CG44" s="681"/>
      <c r="CH44" s="681"/>
      <c r="CI44" s="681"/>
      <c r="CJ44" s="681"/>
      <c r="CK44" s="681"/>
      <c r="CL44" s="681"/>
      <c r="CM44" s="681"/>
      <c r="CN44" s="681"/>
      <c r="CO44" s="681"/>
      <c r="CP44" s="681"/>
      <c r="CQ44" s="682"/>
      <c r="CR44" s="683">
        <v>1432577</v>
      </c>
      <c r="CS44" s="684"/>
      <c r="CT44" s="684"/>
      <c r="CU44" s="684"/>
      <c r="CV44" s="684"/>
      <c r="CW44" s="684"/>
      <c r="CX44" s="684"/>
      <c r="CY44" s="685"/>
      <c r="CZ44" s="688">
        <v>27.9</v>
      </c>
      <c r="DA44" s="689"/>
      <c r="DB44" s="689"/>
      <c r="DC44" s="701"/>
      <c r="DD44" s="692">
        <v>194172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5">
      <c r="CD45" s="797"/>
      <c r="CE45" s="798"/>
      <c r="CF45" s="680" t="s">
        <v>358</v>
      </c>
      <c r="CG45" s="681"/>
      <c r="CH45" s="681"/>
      <c r="CI45" s="681"/>
      <c r="CJ45" s="681"/>
      <c r="CK45" s="681"/>
      <c r="CL45" s="681"/>
      <c r="CM45" s="681"/>
      <c r="CN45" s="681"/>
      <c r="CO45" s="681"/>
      <c r="CP45" s="681"/>
      <c r="CQ45" s="682"/>
      <c r="CR45" s="683">
        <v>888224</v>
      </c>
      <c r="CS45" s="719"/>
      <c r="CT45" s="719"/>
      <c r="CU45" s="719"/>
      <c r="CV45" s="719"/>
      <c r="CW45" s="719"/>
      <c r="CX45" s="719"/>
      <c r="CY45" s="720"/>
      <c r="CZ45" s="688">
        <v>17.3</v>
      </c>
      <c r="DA45" s="717"/>
      <c r="DB45" s="717"/>
      <c r="DC45" s="721"/>
      <c r="DD45" s="692">
        <v>5209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499628</v>
      </c>
      <c r="CS46" s="684"/>
      <c r="CT46" s="684"/>
      <c r="CU46" s="684"/>
      <c r="CV46" s="684"/>
      <c r="CW46" s="684"/>
      <c r="CX46" s="684"/>
      <c r="CY46" s="685"/>
      <c r="CZ46" s="688">
        <v>9.6999999999999993</v>
      </c>
      <c r="DA46" s="689"/>
      <c r="DB46" s="689"/>
      <c r="DC46" s="701"/>
      <c r="DD46" s="692">
        <v>188877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129</v>
      </c>
      <c r="CS47" s="719"/>
      <c r="CT47" s="719"/>
      <c r="CU47" s="719"/>
      <c r="CV47" s="719"/>
      <c r="CW47" s="719"/>
      <c r="CX47" s="719"/>
      <c r="CY47" s="720"/>
      <c r="CZ47" s="688" t="s">
        <v>129</v>
      </c>
      <c r="DA47" s="717"/>
      <c r="DB47" s="717"/>
      <c r="DC47" s="721"/>
      <c r="DD47" s="692" t="s">
        <v>129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5" x14ac:dyDescent="0.25">
      <c r="B48" s="241" t="s">
        <v>363</v>
      </c>
      <c r="CD48" s="799"/>
      <c r="CE48" s="800"/>
      <c r="CF48" s="680" t="s">
        <v>364</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5">
      <c r="CD49" s="724" t="s">
        <v>365</v>
      </c>
      <c r="CE49" s="725"/>
      <c r="CF49" s="725"/>
      <c r="CG49" s="725"/>
      <c r="CH49" s="725"/>
      <c r="CI49" s="725"/>
      <c r="CJ49" s="725"/>
      <c r="CK49" s="725"/>
      <c r="CL49" s="725"/>
      <c r="CM49" s="725"/>
      <c r="CN49" s="725"/>
      <c r="CO49" s="725"/>
      <c r="CP49" s="725"/>
      <c r="CQ49" s="726"/>
      <c r="CR49" s="768">
        <v>5131291</v>
      </c>
      <c r="CS49" s="754"/>
      <c r="CT49" s="754"/>
      <c r="CU49" s="754"/>
      <c r="CV49" s="754"/>
      <c r="CW49" s="754"/>
      <c r="CX49" s="754"/>
      <c r="CY49" s="785"/>
      <c r="CZ49" s="780">
        <v>100</v>
      </c>
      <c r="DA49" s="786"/>
      <c r="DB49" s="786"/>
      <c r="DC49" s="787"/>
      <c r="DD49" s="788">
        <v>3010098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3uzt3IjiguPvItD4/OJOStFwk8VLUzTLB1l62N8yj5dZbfAFVqiRad6bfmBmJEXhngbcH+GmumG3MbXLR5AQ==" saltValue="z1sG1lbEyX2zgjMe1gPs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2.75" zeroHeight="1" x14ac:dyDescent="0.25"/>
  <cols>
    <col min="1" max="130" width="2.73046875" style="290" customWidth="1"/>
    <col min="131" max="131" width="1.59765625" style="290" customWidth="1"/>
    <col min="132" max="16384" width="9" style="290" hidden="1"/>
  </cols>
  <sheetData>
    <row r="1" spans="1:131" s="248" customFormat="1" ht="11.25" customHeight="1" thickBot="1" x14ac:dyDescent="0.3">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3">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2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3">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3">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5">
      <c r="A7" s="259">
        <v>1</v>
      </c>
      <c r="B7" s="815" t="s">
        <v>388</v>
      </c>
      <c r="C7" s="816"/>
      <c r="D7" s="816"/>
      <c r="E7" s="816"/>
      <c r="F7" s="816"/>
      <c r="G7" s="816"/>
      <c r="H7" s="816"/>
      <c r="I7" s="816"/>
      <c r="J7" s="816"/>
      <c r="K7" s="816"/>
      <c r="L7" s="816"/>
      <c r="M7" s="816"/>
      <c r="N7" s="816"/>
      <c r="O7" s="816"/>
      <c r="P7" s="817"/>
      <c r="Q7" s="818">
        <v>5214</v>
      </c>
      <c r="R7" s="819"/>
      <c r="S7" s="819"/>
      <c r="T7" s="819"/>
      <c r="U7" s="819"/>
      <c r="V7" s="819">
        <v>5131</v>
      </c>
      <c r="W7" s="819"/>
      <c r="X7" s="819"/>
      <c r="Y7" s="819"/>
      <c r="Z7" s="819"/>
      <c r="AA7" s="819">
        <v>83</v>
      </c>
      <c r="AB7" s="819"/>
      <c r="AC7" s="819"/>
      <c r="AD7" s="819"/>
      <c r="AE7" s="820"/>
      <c r="AF7" s="821">
        <v>70</v>
      </c>
      <c r="AG7" s="822"/>
      <c r="AH7" s="822"/>
      <c r="AI7" s="822"/>
      <c r="AJ7" s="823"/>
      <c r="AK7" s="858">
        <v>365</v>
      </c>
      <c r="AL7" s="859"/>
      <c r="AM7" s="859"/>
      <c r="AN7" s="859"/>
      <c r="AO7" s="859"/>
      <c r="AP7" s="859">
        <v>7036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3">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3">
      <c r="A23" s="265" t="s">
        <v>390</v>
      </c>
      <c r="B23" s="874" t="s">
        <v>391</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70</v>
      </c>
      <c r="AG23" s="878"/>
      <c r="AH23" s="878"/>
      <c r="AI23" s="878"/>
      <c r="AJ23" s="881"/>
      <c r="AK23" s="882"/>
      <c r="AL23" s="883"/>
      <c r="AM23" s="883"/>
      <c r="AN23" s="883"/>
      <c r="AO23" s="883"/>
      <c r="AP23" s="878"/>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3">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3">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5">
      <c r="A28" s="267">
        <v>1</v>
      </c>
      <c r="B28" s="815" t="s">
        <v>403</v>
      </c>
      <c r="C28" s="816"/>
      <c r="D28" s="816"/>
      <c r="E28" s="816"/>
      <c r="F28" s="816"/>
      <c r="G28" s="816"/>
      <c r="H28" s="816"/>
      <c r="I28" s="816"/>
      <c r="J28" s="816"/>
      <c r="K28" s="816"/>
      <c r="L28" s="816"/>
      <c r="M28" s="816"/>
      <c r="N28" s="816"/>
      <c r="O28" s="816"/>
      <c r="P28" s="817"/>
      <c r="Q28" s="906">
        <v>577</v>
      </c>
      <c r="R28" s="907"/>
      <c r="S28" s="907"/>
      <c r="T28" s="907"/>
      <c r="U28" s="907"/>
      <c r="V28" s="907">
        <v>568</v>
      </c>
      <c r="W28" s="907"/>
      <c r="X28" s="907"/>
      <c r="Y28" s="907"/>
      <c r="Z28" s="907"/>
      <c r="AA28" s="907">
        <v>9</v>
      </c>
      <c r="AB28" s="907"/>
      <c r="AC28" s="907"/>
      <c r="AD28" s="907"/>
      <c r="AE28" s="908"/>
      <c r="AF28" s="909">
        <v>9</v>
      </c>
      <c r="AG28" s="907"/>
      <c r="AH28" s="907"/>
      <c r="AI28" s="907"/>
      <c r="AJ28" s="910"/>
      <c r="AK28" s="911">
        <v>54</v>
      </c>
      <c r="AL28" s="902"/>
      <c r="AM28" s="902"/>
      <c r="AN28" s="902"/>
      <c r="AO28" s="902"/>
      <c r="AP28" s="902" t="s">
        <v>588</v>
      </c>
      <c r="AQ28" s="902"/>
      <c r="AR28" s="902"/>
      <c r="AS28" s="902"/>
      <c r="AT28" s="902"/>
      <c r="AU28" s="902" t="s">
        <v>588</v>
      </c>
      <c r="AV28" s="902"/>
      <c r="AW28" s="902"/>
      <c r="AX28" s="902"/>
      <c r="AY28" s="902"/>
      <c r="AZ28" s="903" t="s">
        <v>588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5">
      <c r="A29" s="267">
        <v>2</v>
      </c>
      <c r="B29" s="839" t="s">
        <v>404</v>
      </c>
      <c r="C29" s="840"/>
      <c r="D29" s="840"/>
      <c r="E29" s="840"/>
      <c r="F29" s="840"/>
      <c r="G29" s="840"/>
      <c r="H29" s="840"/>
      <c r="I29" s="840"/>
      <c r="J29" s="840"/>
      <c r="K29" s="840"/>
      <c r="L29" s="840"/>
      <c r="M29" s="840"/>
      <c r="N29" s="840"/>
      <c r="O29" s="840"/>
      <c r="P29" s="841"/>
      <c r="Q29" s="842">
        <v>555</v>
      </c>
      <c r="R29" s="843"/>
      <c r="S29" s="843"/>
      <c r="T29" s="843"/>
      <c r="U29" s="843"/>
      <c r="V29" s="843">
        <v>531</v>
      </c>
      <c r="W29" s="843"/>
      <c r="X29" s="843"/>
      <c r="Y29" s="843"/>
      <c r="Z29" s="843"/>
      <c r="AA29" s="843">
        <v>24</v>
      </c>
      <c r="AB29" s="843"/>
      <c r="AC29" s="843"/>
      <c r="AD29" s="843"/>
      <c r="AE29" s="844"/>
      <c r="AF29" s="845">
        <v>24</v>
      </c>
      <c r="AG29" s="846"/>
      <c r="AH29" s="846"/>
      <c r="AI29" s="846"/>
      <c r="AJ29" s="847"/>
      <c r="AK29" s="914">
        <v>165</v>
      </c>
      <c r="AL29" s="915"/>
      <c r="AM29" s="915"/>
      <c r="AN29" s="915"/>
      <c r="AO29" s="915"/>
      <c r="AP29" s="915">
        <v>41</v>
      </c>
      <c r="AQ29" s="915"/>
      <c r="AR29" s="915"/>
      <c r="AS29" s="915"/>
      <c r="AT29" s="915"/>
      <c r="AU29" s="915">
        <v>6</v>
      </c>
      <c r="AV29" s="915"/>
      <c r="AW29" s="915"/>
      <c r="AX29" s="915"/>
      <c r="AY29" s="915"/>
      <c r="AZ29" s="916" t="s">
        <v>588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5">
      <c r="A30" s="267">
        <v>3</v>
      </c>
      <c r="B30" s="839" t="s">
        <v>405</v>
      </c>
      <c r="C30" s="840"/>
      <c r="D30" s="840"/>
      <c r="E30" s="840"/>
      <c r="F30" s="840"/>
      <c r="G30" s="840"/>
      <c r="H30" s="840"/>
      <c r="I30" s="840"/>
      <c r="J30" s="840"/>
      <c r="K30" s="840"/>
      <c r="L30" s="840"/>
      <c r="M30" s="840"/>
      <c r="N30" s="840"/>
      <c r="O30" s="840"/>
      <c r="P30" s="841"/>
      <c r="Q30" s="842">
        <v>293</v>
      </c>
      <c r="R30" s="843"/>
      <c r="S30" s="843"/>
      <c r="T30" s="843"/>
      <c r="U30" s="843"/>
      <c r="V30" s="843">
        <v>286</v>
      </c>
      <c r="W30" s="843"/>
      <c r="X30" s="843"/>
      <c r="Y30" s="843"/>
      <c r="Z30" s="843"/>
      <c r="AA30" s="843">
        <v>7</v>
      </c>
      <c r="AB30" s="843"/>
      <c r="AC30" s="843"/>
      <c r="AD30" s="843"/>
      <c r="AE30" s="844"/>
      <c r="AF30" s="845">
        <v>7</v>
      </c>
      <c r="AG30" s="846"/>
      <c r="AH30" s="846"/>
      <c r="AI30" s="846"/>
      <c r="AJ30" s="847"/>
      <c r="AK30" s="914">
        <v>74</v>
      </c>
      <c r="AL30" s="915"/>
      <c r="AM30" s="915"/>
      <c r="AN30" s="915"/>
      <c r="AO30" s="915"/>
      <c r="AP30" s="915" t="s">
        <v>588</v>
      </c>
      <c r="AQ30" s="915"/>
      <c r="AR30" s="915"/>
      <c r="AS30" s="915"/>
      <c r="AT30" s="915"/>
      <c r="AU30" s="915" t="s">
        <v>588</v>
      </c>
      <c r="AV30" s="915"/>
      <c r="AW30" s="915"/>
      <c r="AX30" s="915"/>
      <c r="AY30" s="915"/>
      <c r="AZ30" s="916" t="s">
        <v>588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5">
      <c r="A31" s="267">
        <v>4</v>
      </c>
      <c r="B31" s="839" t="s">
        <v>406</v>
      </c>
      <c r="C31" s="840"/>
      <c r="D31" s="840"/>
      <c r="E31" s="840"/>
      <c r="F31" s="840"/>
      <c r="G31" s="840"/>
      <c r="H31" s="840"/>
      <c r="I31" s="840"/>
      <c r="J31" s="840"/>
      <c r="K31" s="840"/>
      <c r="L31" s="840"/>
      <c r="M31" s="840"/>
      <c r="N31" s="840"/>
      <c r="O31" s="840"/>
      <c r="P31" s="841"/>
      <c r="Q31" s="842">
        <v>61</v>
      </c>
      <c r="R31" s="843"/>
      <c r="S31" s="843"/>
      <c r="T31" s="843"/>
      <c r="U31" s="843"/>
      <c r="V31" s="843">
        <v>59</v>
      </c>
      <c r="W31" s="843"/>
      <c r="X31" s="843"/>
      <c r="Y31" s="843"/>
      <c r="Z31" s="843"/>
      <c r="AA31" s="843">
        <v>2</v>
      </c>
      <c r="AB31" s="843"/>
      <c r="AC31" s="843"/>
      <c r="AD31" s="843"/>
      <c r="AE31" s="844"/>
      <c r="AF31" s="845">
        <v>2</v>
      </c>
      <c r="AG31" s="846"/>
      <c r="AH31" s="846"/>
      <c r="AI31" s="846"/>
      <c r="AJ31" s="847"/>
      <c r="AK31" s="914">
        <v>13</v>
      </c>
      <c r="AL31" s="915"/>
      <c r="AM31" s="915"/>
      <c r="AN31" s="915"/>
      <c r="AO31" s="915"/>
      <c r="AP31" s="915" t="s">
        <v>588</v>
      </c>
      <c r="AQ31" s="915"/>
      <c r="AR31" s="915"/>
      <c r="AS31" s="915"/>
      <c r="AT31" s="915"/>
      <c r="AU31" s="915" t="s">
        <v>588</v>
      </c>
      <c r="AV31" s="915"/>
      <c r="AW31" s="915"/>
      <c r="AX31" s="915"/>
      <c r="AY31" s="915"/>
      <c r="AZ31" s="916" t="s">
        <v>588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5">
      <c r="A32" s="267">
        <v>5</v>
      </c>
      <c r="B32" s="839" t="s">
        <v>407</v>
      </c>
      <c r="C32" s="840"/>
      <c r="D32" s="840"/>
      <c r="E32" s="840"/>
      <c r="F32" s="840"/>
      <c r="G32" s="840"/>
      <c r="H32" s="840"/>
      <c r="I32" s="840"/>
      <c r="J32" s="840"/>
      <c r="K32" s="840"/>
      <c r="L32" s="840"/>
      <c r="M32" s="840"/>
      <c r="N32" s="840"/>
      <c r="O32" s="840"/>
      <c r="P32" s="841"/>
      <c r="Q32" s="842">
        <v>294</v>
      </c>
      <c r="R32" s="843"/>
      <c r="S32" s="843"/>
      <c r="T32" s="843"/>
      <c r="U32" s="843"/>
      <c r="V32" s="843">
        <v>297</v>
      </c>
      <c r="W32" s="843"/>
      <c r="X32" s="843"/>
      <c r="Y32" s="843"/>
      <c r="Z32" s="843"/>
      <c r="AA32" s="843">
        <v>3</v>
      </c>
      <c r="AB32" s="843"/>
      <c r="AC32" s="843"/>
      <c r="AD32" s="843"/>
      <c r="AE32" s="844"/>
      <c r="AF32" s="845">
        <v>3</v>
      </c>
      <c r="AG32" s="846"/>
      <c r="AH32" s="846"/>
      <c r="AI32" s="846"/>
      <c r="AJ32" s="847"/>
      <c r="AK32" s="914">
        <v>16</v>
      </c>
      <c r="AL32" s="915"/>
      <c r="AM32" s="915"/>
      <c r="AN32" s="915"/>
      <c r="AO32" s="915"/>
      <c r="AP32" s="915">
        <v>447</v>
      </c>
      <c r="AQ32" s="915"/>
      <c r="AR32" s="915"/>
      <c r="AS32" s="915"/>
      <c r="AT32" s="915"/>
      <c r="AU32" s="915">
        <v>202</v>
      </c>
      <c r="AV32" s="915"/>
      <c r="AW32" s="915"/>
      <c r="AX32" s="915"/>
      <c r="AY32" s="915"/>
      <c r="AZ32" s="916" t="s">
        <v>588</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5">
      <c r="A33" s="267">
        <v>6</v>
      </c>
      <c r="B33" s="839" t="s">
        <v>409</v>
      </c>
      <c r="C33" s="840"/>
      <c r="D33" s="840"/>
      <c r="E33" s="840"/>
      <c r="F33" s="840"/>
      <c r="G33" s="840"/>
      <c r="H33" s="840"/>
      <c r="I33" s="840"/>
      <c r="J33" s="840"/>
      <c r="K33" s="840"/>
      <c r="L33" s="840"/>
      <c r="M33" s="840"/>
      <c r="N33" s="840"/>
      <c r="O33" s="840"/>
      <c r="P33" s="841"/>
      <c r="Q33" s="842">
        <v>203</v>
      </c>
      <c r="R33" s="843"/>
      <c r="S33" s="843"/>
      <c r="T33" s="843"/>
      <c r="U33" s="843"/>
      <c r="V33" s="843">
        <v>201</v>
      </c>
      <c r="W33" s="843"/>
      <c r="X33" s="843"/>
      <c r="Y33" s="843"/>
      <c r="Z33" s="843"/>
      <c r="AA33" s="843">
        <v>2</v>
      </c>
      <c r="AB33" s="843"/>
      <c r="AC33" s="843"/>
      <c r="AD33" s="843"/>
      <c r="AE33" s="844"/>
      <c r="AF33" s="845">
        <v>2</v>
      </c>
      <c r="AG33" s="846"/>
      <c r="AH33" s="846"/>
      <c r="AI33" s="846"/>
      <c r="AJ33" s="847"/>
      <c r="AK33" s="914">
        <v>97</v>
      </c>
      <c r="AL33" s="915"/>
      <c r="AM33" s="915"/>
      <c r="AN33" s="915"/>
      <c r="AO33" s="915"/>
      <c r="AP33" s="915">
        <v>1034</v>
      </c>
      <c r="AQ33" s="915"/>
      <c r="AR33" s="915"/>
      <c r="AS33" s="915"/>
      <c r="AT33" s="915"/>
      <c r="AU33" s="915">
        <v>953</v>
      </c>
      <c r="AV33" s="915"/>
      <c r="AW33" s="915"/>
      <c r="AX33" s="915"/>
      <c r="AY33" s="915"/>
      <c r="AZ33" s="916" t="s">
        <v>588</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5">
      <c r="A34" s="267">
        <v>7</v>
      </c>
      <c r="B34" s="839" t="s">
        <v>410</v>
      </c>
      <c r="C34" s="840"/>
      <c r="D34" s="840"/>
      <c r="E34" s="840"/>
      <c r="F34" s="840"/>
      <c r="G34" s="840"/>
      <c r="H34" s="840"/>
      <c r="I34" s="840"/>
      <c r="J34" s="840"/>
      <c r="K34" s="840"/>
      <c r="L34" s="840"/>
      <c r="M34" s="840"/>
      <c r="N34" s="840"/>
      <c r="O34" s="840"/>
      <c r="P34" s="841"/>
      <c r="Q34" s="842">
        <v>81</v>
      </c>
      <c r="R34" s="843"/>
      <c r="S34" s="843"/>
      <c r="T34" s="843"/>
      <c r="U34" s="843"/>
      <c r="V34" s="843">
        <v>80</v>
      </c>
      <c r="W34" s="843"/>
      <c r="X34" s="843"/>
      <c r="Y34" s="843"/>
      <c r="Z34" s="843"/>
      <c r="AA34" s="843">
        <v>1</v>
      </c>
      <c r="AB34" s="843"/>
      <c r="AC34" s="843"/>
      <c r="AD34" s="843"/>
      <c r="AE34" s="844"/>
      <c r="AF34" s="845">
        <v>1</v>
      </c>
      <c r="AG34" s="846"/>
      <c r="AH34" s="846"/>
      <c r="AI34" s="846"/>
      <c r="AJ34" s="847"/>
      <c r="AK34" s="914">
        <v>73</v>
      </c>
      <c r="AL34" s="915"/>
      <c r="AM34" s="915"/>
      <c r="AN34" s="915"/>
      <c r="AO34" s="915"/>
      <c r="AP34" s="915">
        <v>431</v>
      </c>
      <c r="AQ34" s="915"/>
      <c r="AR34" s="915"/>
      <c r="AS34" s="915"/>
      <c r="AT34" s="915"/>
      <c r="AU34" s="915">
        <v>305</v>
      </c>
      <c r="AV34" s="915"/>
      <c r="AW34" s="915"/>
      <c r="AX34" s="915"/>
      <c r="AY34" s="915"/>
      <c r="AZ34" s="916" t="s">
        <v>588</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5">
      <c r="A35" s="267">
        <v>8</v>
      </c>
      <c r="B35" s="839" t="s">
        <v>411</v>
      </c>
      <c r="C35" s="840"/>
      <c r="D35" s="840"/>
      <c r="E35" s="840"/>
      <c r="F35" s="840"/>
      <c r="G35" s="840"/>
      <c r="H35" s="840"/>
      <c r="I35" s="840"/>
      <c r="J35" s="840"/>
      <c r="K35" s="840"/>
      <c r="L35" s="840"/>
      <c r="M35" s="840"/>
      <c r="N35" s="840"/>
      <c r="O35" s="840"/>
      <c r="P35" s="841"/>
      <c r="Q35" s="842">
        <v>67</v>
      </c>
      <c r="R35" s="843"/>
      <c r="S35" s="843"/>
      <c r="T35" s="843"/>
      <c r="U35" s="843"/>
      <c r="V35" s="843">
        <v>65</v>
      </c>
      <c r="W35" s="843"/>
      <c r="X35" s="843"/>
      <c r="Y35" s="843"/>
      <c r="Z35" s="843"/>
      <c r="AA35" s="843">
        <v>2</v>
      </c>
      <c r="AB35" s="843"/>
      <c r="AC35" s="843"/>
      <c r="AD35" s="843"/>
      <c r="AE35" s="844"/>
      <c r="AF35" s="845">
        <v>2</v>
      </c>
      <c r="AG35" s="846"/>
      <c r="AH35" s="846"/>
      <c r="AI35" s="846"/>
      <c r="AJ35" s="847"/>
      <c r="AK35" s="914">
        <v>50</v>
      </c>
      <c r="AL35" s="915"/>
      <c r="AM35" s="915"/>
      <c r="AN35" s="915"/>
      <c r="AO35" s="915"/>
      <c r="AP35" s="915">
        <v>12</v>
      </c>
      <c r="AQ35" s="915"/>
      <c r="AR35" s="915"/>
      <c r="AS35" s="915"/>
      <c r="AT35" s="915"/>
      <c r="AU35" s="915">
        <v>6</v>
      </c>
      <c r="AV35" s="915"/>
      <c r="AW35" s="915"/>
      <c r="AX35" s="915"/>
      <c r="AY35" s="915"/>
      <c r="AZ35" s="916" t="s">
        <v>588</v>
      </c>
      <c r="BA35" s="916"/>
      <c r="BB35" s="916"/>
      <c r="BC35" s="916"/>
      <c r="BD35" s="916"/>
      <c r="BE35" s="912" t="s">
        <v>408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3">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3">
      <c r="A63" s="265" t="s">
        <v>390</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50</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392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3">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396</v>
      </c>
      <c r="W66" s="802"/>
      <c r="X66" s="802"/>
      <c r="Y66" s="802"/>
      <c r="Z66" s="803"/>
      <c r="AA66" s="801" t="s">
        <v>397</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3">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5">
      <c r="A68" s="259">
        <v>1</v>
      </c>
      <c r="B68" s="953" t="s">
        <v>581</v>
      </c>
      <c r="C68" s="954"/>
      <c r="D68" s="954"/>
      <c r="E68" s="954"/>
      <c r="F68" s="954"/>
      <c r="G68" s="954"/>
      <c r="H68" s="954"/>
      <c r="I68" s="954"/>
      <c r="J68" s="954"/>
      <c r="K68" s="954"/>
      <c r="L68" s="954"/>
      <c r="M68" s="954"/>
      <c r="N68" s="954"/>
      <c r="O68" s="954"/>
      <c r="P68" s="955"/>
      <c r="Q68" s="956">
        <v>526</v>
      </c>
      <c r="R68" s="950"/>
      <c r="S68" s="950"/>
      <c r="T68" s="950"/>
      <c r="U68" s="950"/>
      <c r="V68" s="950">
        <v>517</v>
      </c>
      <c r="W68" s="950"/>
      <c r="X68" s="950"/>
      <c r="Y68" s="950"/>
      <c r="Z68" s="950"/>
      <c r="AA68" s="950">
        <v>9</v>
      </c>
      <c r="AB68" s="950"/>
      <c r="AC68" s="950"/>
      <c r="AD68" s="950"/>
      <c r="AE68" s="950"/>
      <c r="AF68" s="950">
        <v>9</v>
      </c>
      <c r="AG68" s="950"/>
      <c r="AH68" s="950"/>
      <c r="AI68" s="950"/>
      <c r="AJ68" s="950"/>
      <c r="AK68" s="950" t="s">
        <v>582</v>
      </c>
      <c r="AL68" s="950"/>
      <c r="AM68" s="950"/>
      <c r="AN68" s="950"/>
      <c r="AO68" s="950"/>
      <c r="AP68" s="950" t="s">
        <v>582</v>
      </c>
      <c r="AQ68" s="950"/>
      <c r="AR68" s="950"/>
      <c r="AS68" s="950"/>
      <c r="AT68" s="950"/>
      <c r="AU68" s="950" t="s">
        <v>582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5">
      <c r="A69" s="262">
        <v>2</v>
      </c>
      <c r="B69" s="957"/>
      <c r="C69" s="958"/>
      <c r="D69" s="958"/>
      <c r="E69" s="958"/>
      <c r="F69" s="958"/>
      <c r="G69" s="958"/>
      <c r="H69" s="958"/>
      <c r="I69" s="958"/>
      <c r="J69" s="958"/>
      <c r="K69" s="958"/>
      <c r="L69" s="958"/>
      <c r="M69" s="958"/>
      <c r="N69" s="958"/>
      <c r="O69" s="958"/>
      <c r="P69" s="959"/>
      <c r="Q69" s="960"/>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5">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3">
      <c r="A88" s="265" t="s">
        <v>390</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9</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3">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3">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308</v>
      </c>
      <c r="AG109" s="979"/>
      <c r="AH109" s="979"/>
      <c r="AI109" s="979"/>
      <c r="AJ109" s="980"/>
      <c r="AK109" s="978" t="s">
        <v>307</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308</v>
      </c>
      <c r="BW109" s="979"/>
      <c r="BX109" s="979"/>
      <c r="BY109" s="979"/>
      <c r="BZ109" s="980"/>
      <c r="CA109" s="978" t="s">
        <v>307</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308</v>
      </c>
      <c r="DM109" s="979"/>
      <c r="DN109" s="979"/>
      <c r="DO109" s="979"/>
      <c r="DP109" s="980"/>
      <c r="DQ109" s="978" t="s">
        <v>307</v>
      </c>
      <c r="DR109" s="979"/>
      <c r="DS109" s="979"/>
      <c r="DT109" s="979"/>
      <c r="DU109" s="980"/>
      <c r="DV109" s="978" t="s">
        <v>431</v>
      </c>
      <c r="DW109" s="979"/>
      <c r="DX109" s="979"/>
      <c r="DY109" s="979"/>
      <c r="DZ109" s="981"/>
    </row>
    <row r="110" spans="1:131" s="247" customFormat="1" ht="26.25" customHeight="1" x14ac:dyDescent="0.2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703250</v>
      </c>
      <c r="AB110" s="986"/>
      <c r="AC110" s="986"/>
      <c r="AD110" s="986"/>
      <c r="AE110" s="987"/>
      <c r="AF110" s="988">
        <v>693210</v>
      </c>
      <c r="AG110" s="986"/>
      <c r="AH110" s="986"/>
      <c r="AI110" s="986"/>
      <c r="AJ110" s="987"/>
      <c r="AK110" s="988">
        <v>726555</v>
      </c>
      <c r="AL110" s="986"/>
      <c r="AM110" s="986"/>
      <c r="AN110" s="986"/>
      <c r="AO110" s="987"/>
      <c r="AP110" s="989">
        <v>40</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6298169</v>
      </c>
      <c r="BR110" s="1021"/>
      <c r="BS110" s="1021"/>
      <c r="BT110" s="1021"/>
      <c r="BU110" s="1021"/>
      <c r="BV110" s="1021">
        <v>6874666</v>
      </c>
      <c r="BW110" s="1021"/>
      <c r="BX110" s="1021"/>
      <c r="BY110" s="1021"/>
      <c r="BZ110" s="1021"/>
      <c r="CA110" s="1021">
        <v>7035964</v>
      </c>
      <c r="CB110" s="1021"/>
      <c r="CC110" s="1021"/>
      <c r="CD110" s="1021"/>
      <c r="CE110" s="1021"/>
      <c r="CF110" s="1035">
        <v>387.2</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437</v>
      </c>
      <c r="DH110" s="1021"/>
      <c r="DI110" s="1021"/>
      <c r="DJ110" s="1021"/>
      <c r="DK110" s="1021"/>
      <c r="DL110" s="1021" t="s">
        <v>437</v>
      </c>
      <c r="DM110" s="1021"/>
      <c r="DN110" s="1021"/>
      <c r="DO110" s="1021"/>
      <c r="DP110" s="1021"/>
      <c r="DQ110" s="1021" t="s">
        <v>437</v>
      </c>
      <c r="DR110" s="1021"/>
      <c r="DS110" s="1021"/>
      <c r="DT110" s="1021"/>
      <c r="DU110" s="1021"/>
      <c r="DV110" s="1022" t="s">
        <v>437</v>
      </c>
      <c r="DW110" s="1022"/>
      <c r="DX110" s="1022"/>
      <c r="DY110" s="1022"/>
      <c r="DZ110" s="1023"/>
    </row>
    <row r="111" spans="1:131" s="247" customFormat="1" ht="26.25" customHeight="1" x14ac:dyDescent="0.2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392</v>
      </c>
      <c r="AG111" s="1028"/>
      <c r="AH111" s="1028"/>
      <c r="AI111" s="1028"/>
      <c r="AJ111" s="1029"/>
      <c r="AK111" s="1030" t="s">
        <v>392</v>
      </c>
      <c r="AL111" s="1028"/>
      <c r="AM111" s="1028"/>
      <c r="AN111" s="1028"/>
      <c r="AO111" s="1029"/>
      <c r="AP111" s="1031" t="s">
        <v>392</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120959</v>
      </c>
      <c r="BR111" s="1014"/>
      <c r="BS111" s="1014"/>
      <c r="BT111" s="1014"/>
      <c r="BU111" s="1014"/>
      <c r="BV111" s="1014">
        <v>81663</v>
      </c>
      <c r="BW111" s="1014"/>
      <c r="BX111" s="1014"/>
      <c r="BY111" s="1014"/>
      <c r="BZ111" s="1014"/>
      <c r="CA111" s="1014">
        <v>136995</v>
      </c>
      <c r="CB111" s="1014"/>
      <c r="CC111" s="1014"/>
      <c r="CD111" s="1014"/>
      <c r="CE111" s="1014"/>
      <c r="CF111" s="1008">
        <v>7.5</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392</v>
      </c>
      <c r="DH111" s="1014"/>
      <c r="DI111" s="1014"/>
      <c r="DJ111" s="1014"/>
      <c r="DK111" s="1014"/>
      <c r="DL111" s="1014" t="s">
        <v>392</v>
      </c>
      <c r="DM111" s="1014"/>
      <c r="DN111" s="1014"/>
      <c r="DO111" s="1014"/>
      <c r="DP111" s="1014"/>
      <c r="DQ111" s="1014" t="s">
        <v>392</v>
      </c>
      <c r="DR111" s="1014"/>
      <c r="DS111" s="1014"/>
      <c r="DT111" s="1014"/>
      <c r="DU111" s="1014"/>
      <c r="DV111" s="1015" t="s">
        <v>392</v>
      </c>
      <c r="DW111" s="1015"/>
      <c r="DX111" s="1015"/>
      <c r="DY111" s="1015"/>
      <c r="DZ111" s="1016"/>
    </row>
    <row r="112" spans="1:131" s="247" customFormat="1" ht="26.25" customHeight="1" x14ac:dyDescent="0.2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392</v>
      </c>
      <c r="AG112" s="1053"/>
      <c r="AH112" s="1053"/>
      <c r="AI112" s="1053"/>
      <c r="AJ112" s="1054"/>
      <c r="AK112" s="1055" t="s">
        <v>392</v>
      </c>
      <c r="AL112" s="1053"/>
      <c r="AM112" s="1053"/>
      <c r="AN112" s="1053"/>
      <c r="AO112" s="1054"/>
      <c r="AP112" s="1056" t="s">
        <v>437</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1491195</v>
      </c>
      <c r="BR112" s="1014"/>
      <c r="BS112" s="1014"/>
      <c r="BT112" s="1014"/>
      <c r="BU112" s="1014"/>
      <c r="BV112" s="1014">
        <v>1539692</v>
      </c>
      <c r="BW112" s="1014"/>
      <c r="BX112" s="1014"/>
      <c r="BY112" s="1014"/>
      <c r="BZ112" s="1014"/>
      <c r="CA112" s="1014">
        <v>1471351</v>
      </c>
      <c r="CB112" s="1014"/>
      <c r="CC112" s="1014"/>
      <c r="CD112" s="1014"/>
      <c r="CE112" s="1014"/>
      <c r="CF112" s="1008">
        <v>81</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392</v>
      </c>
      <c r="DH112" s="1014"/>
      <c r="DI112" s="1014"/>
      <c r="DJ112" s="1014"/>
      <c r="DK112" s="1014"/>
      <c r="DL112" s="1014" t="s">
        <v>392</v>
      </c>
      <c r="DM112" s="1014"/>
      <c r="DN112" s="1014"/>
      <c r="DO112" s="1014"/>
      <c r="DP112" s="1014"/>
      <c r="DQ112" s="1014" t="s">
        <v>392</v>
      </c>
      <c r="DR112" s="1014"/>
      <c r="DS112" s="1014"/>
      <c r="DT112" s="1014"/>
      <c r="DU112" s="1014"/>
      <c r="DV112" s="1015" t="s">
        <v>392</v>
      </c>
      <c r="DW112" s="1015"/>
      <c r="DX112" s="1015"/>
      <c r="DY112" s="1015"/>
      <c r="DZ112" s="1016"/>
    </row>
    <row r="113" spans="1:130" s="247" customFormat="1" ht="26.25" customHeight="1" x14ac:dyDescent="0.2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110633</v>
      </c>
      <c r="AB113" s="1028"/>
      <c r="AC113" s="1028"/>
      <c r="AD113" s="1028"/>
      <c r="AE113" s="1029"/>
      <c r="AF113" s="1030">
        <v>135597</v>
      </c>
      <c r="AG113" s="1028"/>
      <c r="AH113" s="1028"/>
      <c r="AI113" s="1028"/>
      <c r="AJ113" s="1029"/>
      <c r="AK113" s="1030">
        <v>126939</v>
      </c>
      <c r="AL113" s="1028"/>
      <c r="AM113" s="1028"/>
      <c r="AN113" s="1028"/>
      <c r="AO113" s="1029"/>
      <c r="AP113" s="1031">
        <v>7</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t="s">
        <v>392</v>
      </c>
      <c r="BR113" s="1014"/>
      <c r="BS113" s="1014"/>
      <c r="BT113" s="1014"/>
      <c r="BU113" s="1014"/>
      <c r="BV113" s="1014" t="s">
        <v>392</v>
      </c>
      <c r="BW113" s="1014"/>
      <c r="BX113" s="1014"/>
      <c r="BY113" s="1014"/>
      <c r="BZ113" s="1014"/>
      <c r="CA113" s="1014" t="s">
        <v>392</v>
      </c>
      <c r="CB113" s="1014"/>
      <c r="CC113" s="1014"/>
      <c r="CD113" s="1014"/>
      <c r="CE113" s="1014"/>
      <c r="CF113" s="1008" t="s">
        <v>392</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392</v>
      </c>
      <c r="DH113" s="1053"/>
      <c r="DI113" s="1053"/>
      <c r="DJ113" s="1053"/>
      <c r="DK113" s="1054"/>
      <c r="DL113" s="1055" t="s">
        <v>392</v>
      </c>
      <c r="DM113" s="1053"/>
      <c r="DN113" s="1053"/>
      <c r="DO113" s="1053"/>
      <c r="DP113" s="1054"/>
      <c r="DQ113" s="1055" t="s">
        <v>437</v>
      </c>
      <c r="DR113" s="1053"/>
      <c r="DS113" s="1053"/>
      <c r="DT113" s="1053"/>
      <c r="DU113" s="1054"/>
      <c r="DV113" s="1056" t="s">
        <v>392</v>
      </c>
      <c r="DW113" s="1057"/>
      <c r="DX113" s="1057"/>
      <c r="DY113" s="1057"/>
      <c r="DZ113" s="1058"/>
    </row>
    <row r="114" spans="1:130" s="247" customFormat="1" ht="26.25" customHeight="1" x14ac:dyDescent="0.2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437</v>
      </c>
      <c r="AB114" s="1053"/>
      <c r="AC114" s="1053"/>
      <c r="AD114" s="1053"/>
      <c r="AE114" s="1054"/>
      <c r="AF114" s="1055" t="s">
        <v>392</v>
      </c>
      <c r="AG114" s="1053"/>
      <c r="AH114" s="1053"/>
      <c r="AI114" s="1053"/>
      <c r="AJ114" s="1054"/>
      <c r="AK114" s="1055" t="s">
        <v>129</v>
      </c>
      <c r="AL114" s="1053"/>
      <c r="AM114" s="1053"/>
      <c r="AN114" s="1053"/>
      <c r="AO114" s="1054"/>
      <c r="AP114" s="1056" t="s">
        <v>392</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203044</v>
      </c>
      <c r="BR114" s="1014"/>
      <c r="BS114" s="1014"/>
      <c r="BT114" s="1014"/>
      <c r="BU114" s="1014"/>
      <c r="BV114" s="1014">
        <v>156429</v>
      </c>
      <c r="BW114" s="1014"/>
      <c r="BX114" s="1014"/>
      <c r="BY114" s="1014"/>
      <c r="BZ114" s="1014"/>
      <c r="CA114" s="1014">
        <v>163422</v>
      </c>
      <c r="CB114" s="1014"/>
      <c r="CC114" s="1014"/>
      <c r="CD114" s="1014"/>
      <c r="CE114" s="1014"/>
      <c r="CF114" s="1008">
        <v>9</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437</v>
      </c>
      <c r="DH114" s="1053"/>
      <c r="DI114" s="1053"/>
      <c r="DJ114" s="1053"/>
      <c r="DK114" s="1054"/>
      <c r="DL114" s="1055" t="s">
        <v>392</v>
      </c>
      <c r="DM114" s="1053"/>
      <c r="DN114" s="1053"/>
      <c r="DO114" s="1053"/>
      <c r="DP114" s="1054"/>
      <c r="DQ114" s="1055" t="s">
        <v>392</v>
      </c>
      <c r="DR114" s="1053"/>
      <c r="DS114" s="1053"/>
      <c r="DT114" s="1053"/>
      <c r="DU114" s="1054"/>
      <c r="DV114" s="1056" t="s">
        <v>437</v>
      </c>
      <c r="DW114" s="1057"/>
      <c r="DX114" s="1057"/>
      <c r="DY114" s="1057"/>
      <c r="DZ114" s="1058"/>
    </row>
    <row r="115" spans="1:130" s="247" customFormat="1" ht="26.25" customHeight="1" x14ac:dyDescent="0.2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53376</v>
      </c>
      <c r="AB115" s="1028"/>
      <c r="AC115" s="1028"/>
      <c r="AD115" s="1028"/>
      <c r="AE115" s="1029"/>
      <c r="AF115" s="1030">
        <v>44635</v>
      </c>
      <c r="AG115" s="1028"/>
      <c r="AH115" s="1028"/>
      <c r="AI115" s="1028"/>
      <c r="AJ115" s="1029"/>
      <c r="AK115" s="1030">
        <v>39025</v>
      </c>
      <c r="AL115" s="1028"/>
      <c r="AM115" s="1028"/>
      <c r="AN115" s="1028"/>
      <c r="AO115" s="1029"/>
      <c r="AP115" s="1031">
        <v>2.1</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437</v>
      </c>
      <c r="BR115" s="1014"/>
      <c r="BS115" s="1014"/>
      <c r="BT115" s="1014"/>
      <c r="BU115" s="1014"/>
      <c r="BV115" s="1014" t="s">
        <v>392</v>
      </c>
      <c r="BW115" s="1014"/>
      <c r="BX115" s="1014"/>
      <c r="BY115" s="1014"/>
      <c r="BZ115" s="1014"/>
      <c r="CA115" s="1014" t="s">
        <v>437</v>
      </c>
      <c r="CB115" s="1014"/>
      <c r="CC115" s="1014"/>
      <c r="CD115" s="1014"/>
      <c r="CE115" s="1014"/>
      <c r="CF115" s="1008" t="s">
        <v>437</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437</v>
      </c>
      <c r="DH115" s="1053"/>
      <c r="DI115" s="1053"/>
      <c r="DJ115" s="1053"/>
      <c r="DK115" s="1054"/>
      <c r="DL115" s="1055" t="s">
        <v>392</v>
      </c>
      <c r="DM115" s="1053"/>
      <c r="DN115" s="1053"/>
      <c r="DO115" s="1053"/>
      <c r="DP115" s="1054"/>
      <c r="DQ115" s="1055" t="s">
        <v>392</v>
      </c>
      <c r="DR115" s="1053"/>
      <c r="DS115" s="1053"/>
      <c r="DT115" s="1053"/>
      <c r="DU115" s="1054"/>
      <c r="DV115" s="1056" t="s">
        <v>392</v>
      </c>
      <c r="DW115" s="1057"/>
      <c r="DX115" s="1057"/>
      <c r="DY115" s="1057"/>
      <c r="DZ115" s="1058"/>
    </row>
    <row r="116" spans="1:130" s="247" customFormat="1" ht="26.25" customHeight="1" x14ac:dyDescent="0.2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162</v>
      </c>
      <c r="AB116" s="1053"/>
      <c r="AC116" s="1053"/>
      <c r="AD116" s="1053"/>
      <c r="AE116" s="1054"/>
      <c r="AF116" s="1055">
        <v>150</v>
      </c>
      <c r="AG116" s="1053"/>
      <c r="AH116" s="1053"/>
      <c r="AI116" s="1053"/>
      <c r="AJ116" s="1054"/>
      <c r="AK116" s="1055">
        <v>212</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392</v>
      </c>
      <c r="BR116" s="1014"/>
      <c r="BS116" s="1014"/>
      <c r="BT116" s="1014"/>
      <c r="BU116" s="1014"/>
      <c r="BV116" s="1014" t="s">
        <v>392</v>
      </c>
      <c r="BW116" s="1014"/>
      <c r="BX116" s="1014"/>
      <c r="BY116" s="1014"/>
      <c r="BZ116" s="1014"/>
      <c r="CA116" s="1014" t="s">
        <v>392</v>
      </c>
      <c r="CB116" s="1014"/>
      <c r="CC116" s="1014"/>
      <c r="CD116" s="1014"/>
      <c r="CE116" s="1014"/>
      <c r="CF116" s="1008" t="s">
        <v>392</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392</v>
      </c>
      <c r="DH116" s="1053"/>
      <c r="DI116" s="1053"/>
      <c r="DJ116" s="1053"/>
      <c r="DK116" s="1054"/>
      <c r="DL116" s="1055" t="s">
        <v>392</v>
      </c>
      <c r="DM116" s="1053"/>
      <c r="DN116" s="1053"/>
      <c r="DO116" s="1053"/>
      <c r="DP116" s="1054"/>
      <c r="DQ116" s="1055" t="s">
        <v>392</v>
      </c>
      <c r="DR116" s="1053"/>
      <c r="DS116" s="1053"/>
      <c r="DT116" s="1053"/>
      <c r="DU116" s="1054"/>
      <c r="DV116" s="1056" t="s">
        <v>392</v>
      </c>
      <c r="DW116" s="1057"/>
      <c r="DX116" s="1057"/>
      <c r="DY116" s="1057"/>
      <c r="DZ116" s="1058"/>
    </row>
    <row r="117" spans="1:130" s="247" customFormat="1" ht="26.25" customHeight="1" x14ac:dyDescent="0.2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867421</v>
      </c>
      <c r="AB117" s="1071"/>
      <c r="AC117" s="1071"/>
      <c r="AD117" s="1071"/>
      <c r="AE117" s="1072"/>
      <c r="AF117" s="1073">
        <v>873592</v>
      </c>
      <c r="AG117" s="1071"/>
      <c r="AH117" s="1071"/>
      <c r="AI117" s="1071"/>
      <c r="AJ117" s="1072"/>
      <c r="AK117" s="1073">
        <v>892731</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437</v>
      </c>
      <c r="BR117" s="1014"/>
      <c r="BS117" s="1014"/>
      <c r="BT117" s="1014"/>
      <c r="BU117" s="1014"/>
      <c r="BV117" s="1014" t="s">
        <v>392</v>
      </c>
      <c r="BW117" s="1014"/>
      <c r="BX117" s="1014"/>
      <c r="BY117" s="1014"/>
      <c r="BZ117" s="1014"/>
      <c r="CA117" s="1014" t="s">
        <v>129</v>
      </c>
      <c r="CB117" s="1014"/>
      <c r="CC117" s="1014"/>
      <c r="CD117" s="1014"/>
      <c r="CE117" s="1014"/>
      <c r="CF117" s="1008" t="s">
        <v>437</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392</v>
      </c>
      <c r="DH117" s="1053"/>
      <c r="DI117" s="1053"/>
      <c r="DJ117" s="1053"/>
      <c r="DK117" s="1054"/>
      <c r="DL117" s="1055" t="s">
        <v>392</v>
      </c>
      <c r="DM117" s="1053"/>
      <c r="DN117" s="1053"/>
      <c r="DO117" s="1053"/>
      <c r="DP117" s="1054"/>
      <c r="DQ117" s="1055" t="s">
        <v>392</v>
      </c>
      <c r="DR117" s="1053"/>
      <c r="DS117" s="1053"/>
      <c r="DT117" s="1053"/>
      <c r="DU117" s="1054"/>
      <c r="DV117" s="1056" t="s">
        <v>392</v>
      </c>
      <c r="DW117" s="1057"/>
      <c r="DX117" s="1057"/>
      <c r="DY117" s="1057"/>
      <c r="DZ117" s="1058"/>
    </row>
    <row r="118" spans="1:130" s="247" customFormat="1" ht="26.25" customHeight="1" x14ac:dyDescent="0.2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308</v>
      </c>
      <c r="AG118" s="979"/>
      <c r="AH118" s="979"/>
      <c r="AI118" s="979"/>
      <c r="AJ118" s="980"/>
      <c r="AK118" s="978" t="s">
        <v>307</v>
      </c>
      <c r="AL118" s="979"/>
      <c r="AM118" s="979"/>
      <c r="AN118" s="979"/>
      <c r="AO118" s="980"/>
      <c r="AP118" s="1065" t="s">
        <v>431</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392</v>
      </c>
      <c r="BW118" s="1092"/>
      <c r="BX118" s="1092"/>
      <c r="BY118" s="1092"/>
      <c r="BZ118" s="1092"/>
      <c r="CA118" s="1092" t="s">
        <v>392</v>
      </c>
      <c r="CB118" s="1092"/>
      <c r="CC118" s="1092"/>
      <c r="CD118" s="1092"/>
      <c r="CE118" s="1092"/>
      <c r="CF118" s="1008" t="s">
        <v>129</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392</v>
      </c>
      <c r="DH118" s="1053"/>
      <c r="DI118" s="1053"/>
      <c r="DJ118" s="1053"/>
      <c r="DK118" s="1054"/>
      <c r="DL118" s="1055" t="s">
        <v>129</v>
      </c>
      <c r="DM118" s="1053"/>
      <c r="DN118" s="1053"/>
      <c r="DO118" s="1053"/>
      <c r="DP118" s="1054"/>
      <c r="DQ118" s="1055" t="s">
        <v>129</v>
      </c>
      <c r="DR118" s="1053"/>
      <c r="DS118" s="1053"/>
      <c r="DT118" s="1053"/>
      <c r="DU118" s="1054"/>
      <c r="DV118" s="1056" t="s">
        <v>437</v>
      </c>
      <c r="DW118" s="1057"/>
      <c r="DX118" s="1057"/>
      <c r="DY118" s="1057"/>
      <c r="DZ118" s="1058"/>
    </row>
    <row r="119" spans="1:130" s="247" customFormat="1" ht="26.25" customHeight="1" x14ac:dyDescent="0.2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392</v>
      </c>
      <c r="AB119" s="986"/>
      <c r="AC119" s="986"/>
      <c r="AD119" s="986"/>
      <c r="AE119" s="987"/>
      <c r="AF119" s="988" t="s">
        <v>392</v>
      </c>
      <c r="AG119" s="986"/>
      <c r="AH119" s="986"/>
      <c r="AI119" s="986"/>
      <c r="AJ119" s="987"/>
      <c r="AK119" s="988" t="s">
        <v>129</v>
      </c>
      <c r="AL119" s="986"/>
      <c r="AM119" s="986"/>
      <c r="AN119" s="986"/>
      <c r="AO119" s="987"/>
      <c r="AP119" s="989" t="s">
        <v>392</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463</v>
      </c>
      <c r="BP119" s="1100"/>
      <c r="BQ119" s="1091">
        <v>8113367</v>
      </c>
      <c r="BR119" s="1092"/>
      <c r="BS119" s="1092"/>
      <c r="BT119" s="1092"/>
      <c r="BU119" s="1092"/>
      <c r="BV119" s="1092">
        <v>8652450</v>
      </c>
      <c r="BW119" s="1092"/>
      <c r="BX119" s="1092"/>
      <c r="BY119" s="1092"/>
      <c r="BZ119" s="1092"/>
      <c r="CA119" s="1092">
        <v>8807732</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120959</v>
      </c>
      <c r="DH119" s="1078"/>
      <c r="DI119" s="1078"/>
      <c r="DJ119" s="1078"/>
      <c r="DK119" s="1079"/>
      <c r="DL119" s="1077">
        <v>81663</v>
      </c>
      <c r="DM119" s="1078"/>
      <c r="DN119" s="1078"/>
      <c r="DO119" s="1078"/>
      <c r="DP119" s="1079"/>
      <c r="DQ119" s="1077">
        <v>136995</v>
      </c>
      <c r="DR119" s="1078"/>
      <c r="DS119" s="1078"/>
      <c r="DT119" s="1078"/>
      <c r="DU119" s="1079"/>
      <c r="DV119" s="1080">
        <v>7.5</v>
      </c>
      <c r="DW119" s="1081"/>
      <c r="DX119" s="1081"/>
      <c r="DY119" s="1081"/>
      <c r="DZ119" s="1082"/>
    </row>
    <row r="120" spans="1:130" s="247" customFormat="1" ht="26.25" customHeight="1" x14ac:dyDescent="0.2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437</v>
      </c>
      <c r="AB120" s="1053"/>
      <c r="AC120" s="1053"/>
      <c r="AD120" s="1053"/>
      <c r="AE120" s="1054"/>
      <c r="AF120" s="1055" t="s">
        <v>437</v>
      </c>
      <c r="AG120" s="1053"/>
      <c r="AH120" s="1053"/>
      <c r="AI120" s="1053"/>
      <c r="AJ120" s="1054"/>
      <c r="AK120" s="1055" t="s">
        <v>437</v>
      </c>
      <c r="AL120" s="1053"/>
      <c r="AM120" s="1053"/>
      <c r="AN120" s="1053"/>
      <c r="AO120" s="1054"/>
      <c r="AP120" s="1056" t="s">
        <v>437</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2838489</v>
      </c>
      <c r="BR120" s="1021"/>
      <c r="BS120" s="1021"/>
      <c r="BT120" s="1021"/>
      <c r="BU120" s="1021"/>
      <c r="BV120" s="1021">
        <v>2798841</v>
      </c>
      <c r="BW120" s="1021"/>
      <c r="BX120" s="1021"/>
      <c r="BY120" s="1021"/>
      <c r="BZ120" s="1021"/>
      <c r="CA120" s="1021">
        <v>2753805</v>
      </c>
      <c r="CB120" s="1021"/>
      <c r="CC120" s="1021"/>
      <c r="CD120" s="1021"/>
      <c r="CE120" s="1021"/>
      <c r="CF120" s="1035">
        <v>151.5</v>
      </c>
      <c r="CG120" s="1036"/>
      <c r="CH120" s="1036"/>
      <c r="CI120" s="1036"/>
      <c r="CJ120" s="1036"/>
      <c r="CK120" s="1101" t="s">
        <v>467</v>
      </c>
      <c r="CL120" s="1102"/>
      <c r="CM120" s="1102"/>
      <c r="CN120" s="1102"/>
      <c r="CO120" s="1103"/>
      <c r="CP120" s="1109" t="s">
        <v>409</v>
      </c>
      <c r="CQ120" s="1110"/>
      <c r="CR120" s="1110"/>
      <c r="CS120" s="1110"/>
      <c r="CT120" s="1110"/>
      <c r="CU120" s="1110"/>
      <c r="CV120" s="1110"/>
      <c r="CW120" s="1110"/>
      <c r="CX120" s="1110"/>
      <c r="CY120" s="1110"/>
      <c r="CZ120" s="1110"/>
      <c r="DA120" s="1110"/>
      <c r="DB120" s="1110"/>
      <c r="DC120" s="1110"/>
      <c r="DD120" s="1110"/>
      <c r="DE120" s="1110"/>
      <c r="DF120" s="1111"/>
      <c r="DG120" s="1020">
        <v>1035712</v>
      </c>
      <c r="DH120" s="1021"/>
      <c r="DI120" s="1021"/>
      <c r="DJ120" s="1021"/>
      <c r="DK120" s="1021"/>
      <c r="DL120" s="1021">
        <v>1014441</v>
      </c>
      <c r="DM120" s="1021"/>
      <c r="DN120" s="1021"/>
      <c r="DO120" s="1021"/>
      <c r="DP120" s="1021"/>
      <c r="DQ120" s="1021">
        <v>953268</v>
      </c>
      <c r="DR120" s="1021"/>
      <c r="DS120" s="1021"/>
      <c r="DT120" s="1021"/>
      <c r="DU120" s="1021"/>
      <c r="DV120" s="1022">
        <v>52.5</v>
      </c>
      <c r="DW120" s="1022"/>
      <c r="DX120" s="1022"/>
      <c r="DY120" s="1022"/>
      <c r="DZ120" s="1023"/>
    </row>
    <row r="121" spans="1:130" s="247" customFormat="1" ht="26.25" customHeight="1" x14ac:dyDescent="0.2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437</v>
      </c>
      <c r="AB121" s="1053"/>
      <c r="AC121" s="1053"/>
      <c r="AD121" s="1053"/>
      <c r="AE121" s="1054"/>
      <c r="AF121" s="1055" t="s">
        <v>392</v>
      </c>
      <c r="AG121" s="1053"/>
      <c r="AH121" s="1053"/>
      <c r="AI121" s="1053"/>
      <c r="AJ121" s="1054"/>
      <c r="AK121" s="1055" t="s">
        <v>392</v>
      </c>
      <c r="AL121" s="1053"/>
      <c r="AM121" s="1053"/>
      <c r="AN121" s="1053"/>
      <c r="AO121" s="1054"/>
      <c r="AP121" s="1056" t="s">
        <v>392</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159918</v>
      </c>
      <c r="BR121" s="1014"/>
      <c r="BS121" s="1014"/>
      <c r="BT121" s="1014"/>
      <c r="BU121" s="1014"/>
      <c r="BV121" s="1014">
        <v>189610</v>
      </c>
      <c r="BW121" s="1014"/>
      <c r="BX121" s="1014"/>
      <c r="BY121" s="1014"/>
      <c r="BZ121" s="1014"/>
      <c r="CA121" s="1014">
        <v>217247</v>
      </c>
      <c r="CB121" s="1014"/>
      <c r="CC121" s="1014"/>
      <c r="CD121" s="1014"/>
      <c r="CE121" s="1014"/>
      <c r="CF121" s="1008">
        <v>12</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v>258150</v>
      </c>
      <c r="DH121" s="1014"/>
      <c r="DI121" s="1014"/>
      <c r="DJ121" s="1014"/>
      <c r="DK121" s="1014"/>
      <c r="DL121" s="1014">
        <v>341106</v>
      </c>
      <c r="DM121" s="1014"/>
      <c r="DN121" s="1014"/>
      <c r="DO121" s="1014"/>
      <c r="DP121" s="1014"/>
      <c r="DQ121" s="1014">
        <v>304724</v>
      </c>
      <c r="DR121" s="1014"/>
      <c r="DS121" s="1014"/>
      <c r="DT121" s="1014"/>
      <c r="DU121" s="1014"/>
      <c r="DV121" s="1015">
        <v>16.8</v>
      </c>
      <c r="DW121" s="1015"/>
      <c r="DX121" s="1015"/>
      <c r="DY121" s="1015"/>
      <c r="DZ121" s="1016"/>
    </row>
    <row r="122" spans="1:130" s="247" customFormat="1" ht="26.25" customHeight="1" x14ac:dyDescent="0.2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437</v>
      </c>
      <c r="AB122" s="1053"/>
      <c r="AC122" s="1053"/>
      <c r="AD122" s="1053"/>
      <c r="AE122" s="1054"/>
      <c r="AF122" s="1055" t="s">
        <v>392</v>
      </c>
      <c r="AG122" s="1053"/>
      <c r="AH122" s="1053"/>
      <c r="AI122" s="1053"/>
      <c r="AJ122" s="1054"/>
      <c r="AK122" s="1055" t="s">
        <v>392</v>
      </c>
      <c r="AL122" s="1053"/>
      <c r="AM122" s="1053"/>
      <c r="AN122" s="1053"/>
      <c r="AO122" s="1054"/>
      <c r="AP122" s="1056" t="s">
        <v>392</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5522794</v>
      </c>
      <c r="BR122" s="1092"/>
      <c r="BS122" s="1092"/>
      <c r="BT122" s="1092"/>
      <c r="BU122" s="1092"/>
      <c r="BV122" s="1092">
        <v>5729168</v>
      </c>
      <c r="BW122" s="1092"/>
      <c r="BX122" s="1092"/>
      <c r="BY122" s="1092"/>
      <c r="BZ122" s="1092"/>
      <c r="CA122" s="1092">
        <v>5932069</v>
      </c>
      <c r="CB122" s="1092"/>
      <c r="CC122" s="1092"/>
      <c r="CD122" s="1092"/>
      <c r="CE122" s="1092"/>
      <c r="CF122" s="1112">
        <v>326.39999999999998</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v>164420</v>
      </c>
      <c r="DH122" s="1014"/>
      <c r="DI122" s="1014"/>
      <c r="DJ122" s="1014"/>
      <c r="DK122" s="1014"/>
      <c r="DL122" s="1014">
        <v>167304</v>
      </c>
      <c r="DM122" s="1014"/>
      <c r="DN122" s="1014"/>
      <c r="DO122" s="1014"/>
      <c r="DP122" s="1014"/>
      <c r="DQ122" s="1014">
        <v>201776</v>
      </c>
      <c r="DR122" s="1014"/>
      <c r="DS122" s="1014"/>
      <c r="DT122" s="1014"/>
      <c r="DU122" s="1014"/>
      <c r="DV122" s="1015">
        <v>11.1</v>
      </c>
      <c r="DW122" s="1015"/>
      <c r="DX122" s="1015"/>
      <c r="DY122" s="1015"/>
      <c r="DZ122" s="1016"/>
    </row>
    <row r="123" spans="1:130" s="247" customFormat="1" ht="26.25" customHeight="1" x14ac:dyDescent="0.2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437</v>
      </c>
      <c r="AB123" s="1053"/>
      <c r="AC123" s="1053"/>
      <c r="AD123" s="1053"/>
      <c r="AE123" s="1054"/>
      <c r="AF123" s="1055" t="s">
        <v>437</v>
      </c>
      <c r="AG123" s="1053"/>
      <c r="AH123" s="1053"/>
      <c r="AI123" s="1053"/>
      <c r="AJ123" s="1054"/>
      <c r="AK123" s="1055" t="s">
        <v>392</v>
      </c>
      <c r="AL123" s="1053"/>
      <c r="AM123" s="1053"/>
      <c r="AN123" s="1053"/>
      <c r="AO123" s="1054"/>
      <c r="AP123" s="1056" t="s">
        <v>437</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472</v>
      </c>
      <c r="BP123" s="1100"/>
      <c r="BQ123" s="1159">
        <v>8521201</v>
      </c>
      <c r="BR123" s="1160"/>
      <c r="BS123" s="1160"/>
      <c r="BT123" s="1160"/>
      <c r="BU123" s="1160"/>
      <c r="BV123" s="1160">
        <v>8717619</v>
      </c>
      <c r="BW123" s="1160"/>
      <c r="BX123" s="1160"/>
      <c r="BY123" s="1160"/>
      <c r="BZ123" s="1160"/>
      <c r="CA123" s="1160">
        <v>8903121</v>
      </c>
      <c r="CB123" s="1160"/>
      <c r="CC123" s="1160"/>
      <c r="CD123" s="1160"/>
      <c r="CE123" s="1160"/>
      <c r="CF123" s="1093"/>
      <c r="CG123" s="1094"/>
      <c r="CH123" s="1094"/>
      <c r="CI123" s="1094"/>
      <c r="CJ123" s="1095"/>
      <c r="CK123" s="1104"/>
      <c r="CL123" s="1105"/>
      <c r="CM123" s="1105"/>
      <c r="CN123" s="1105"/>
      <c r="CO123" s="1106"/>
      <c r="CP123" s="1114" t="s">
        <v>473</v>
      </c>
      <c r="CQ123" s="1115"/>
      <c r="CR123" s="1115"/>
      <c r="CS123" s="1115"/>
      <c r="CT123" s="1115"/>
      <c r="CU123" s="1115"/>
      <c r="CV123" s="1115"/>
      <c r="CW123" s="1115"/>
      <c r="CX123" s="1115"/>
      <c r="CY123" s="1115"/>
      <c r="CZ123" s="1115"/>
      <c r="DA123" s="1115"/>
      <c r="DB123" s="1115"/>
      <c r="DC123" s="1115"/>
      <c r="DD123" s="1115"/>
      <c r="DE123" s="1115"/>
      <c r="DF123" s="1116"/>
      <c r="DG123" s="1052">
        <v>26084</v>
      </c>
      <c r="DH123" s="1053"/>
      <c r="DI123" s="1053"/>
      <c r="DJ123" s="1053"/>
      <c r="DK123" s="1054"/>
      <c r="DL123" s="1055">
        <v>10260</v>
      </c>
      <c r="DM123" s="1053"/>
      <c r="DN123" s="1053"/>
      <c r="DO123" s="1053"/>
      <c r="DP123" s="1054"/>
      <c r="DQ123" s="1055">
        <v>5987</v>
      </c>
      <c r="DR123" s="1053"/>
      <c r="DS123" s="1053"/>
      <c r="DT123" s="1053"/>
      <c r="DU123" s="1054"/>
      <c r="DV123" s="1056">
        <v>0.3</v>
      </c>
      <c r="DW123" s="1057"/>
      <c r="DX123" s="1057"/>
      <c r="DY123" s="1057"/>
      <c r="DZ123" s="1058"/>
    </row>
    <row r="124" spans="1:130" s="247" customFormat="1" ht="26.25" customHeight="1" thickBot="1" x14ac:dyDescent="0.3">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437</v>
      </c>
      <c r="AB124" s="1053"/>
      <c r="AC124" s="1053"/>
      <c r="AD124" s="1053"/>
      <c r="AE124" s="1054"/>
      <c r="AF124" s="1055" t="s">
        <v>437</v>
      </c>
      <c r="AG124" s="1053"/>
      <c r="AH124" s="1053"/>
      <c r="AI124" s="1053"/>
      <c r="AJ124" s="1054"/>
      <c r="AK124" s="1055" t="s">
        <v>437</v>
      </c>
      <c r="AL124" s="1053"/>
      <c r="AM124" s="1053"/>
      <c r="AN124" s="1053"/>
      <c r="AO124" s="1054"/>
      <c r="AP124" s="1056" t="s">
        <v>437</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437</v>
      </c>
      <c r="BR124" s="1122"/>
      <c r="BS124" s="1122"/>
      <c r="BT124" s="1122"/>
      <c r="BU124" s="1122"/>
      <c r="BV124" s="1122" t="s">
        <v>437</v>
      </c>
      <c r="BW124" s="1122"/>
      <c r="BX124" s="1122"/>
      <c r="BY124" s="1122"/>
      <c r="BZ124" s="1122"/>
      <c r="CA124" s="1122" t="s">
        <v>437</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v>6829</v>
      </c>
      <c r="DH124" s="1078"/>
      <c r="DI124" s="1078"/>
      <c r="DJ124" s="1078"/>
      <c r="DK124" s="1079"/>
      <c r="DL124" s="1077">
        <v>6581</v>
      </c>
      <c r="DM124" s="1078"/>
      <c r="DN124" s="1078"/>
      <c r="DO124" s="1078"/>
      <c r="DP124" s="1079"/>
      <c r="DQ124" s="1077">
        <v>5596</v>
      </c>
      <c r="DR124" s="1078"/>
      <c r="DS124" s="1078"/>
      <c r="DT124" s="1078"/>
      <c r="DU124" s="1079"/>
      <c r="DV124" s="1080">
        <v>0.3</v>
      </c>
      <c r="DW124" s="1081"/>
      <c r="DX124" s="1081"/>
      <c r="DY124" s="1081"/>
      <c r="DZ124" s="1082"/>
    </row>
    <row r="125" spans="1:130" s="247" customFormat="1" ht="26.25" customHeight="1" x14ac:dyDescent="0.2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476</v>
      </c>
      <c r="AB125" s="1053"/>
      <c r="AC125" s="1053"/>
      <c r="AD125" s="1053"/>
      <c r="AE125" s="1054"/>
      <c r="AF125" s="1055" t="s">
        <v>477</v>
      </c>
      <c r="AG125" s="1053"/>
      <c r="AH125" s="1053"/>
      <c r="AI125" s="1053"/>
      <c r="AJ125" s="1054"/>
      <c r="AK125" s="1055" t="s">
        <v>478</v>
      </c>
      <c r="AL125" s="1053"/>
      <c r="AM125" s="1053"/>
      <c r="AN125" s="1053"/>
      <c r="AO125" s="1054"/>
      <c r="AP125" s="1056" t="s">
        <v>478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476</v>
      </c>
      <c r="DH125" s="1021"/>
      <c r="DI125" s="1021"/>
      <c r="DJ125" s="1021"/>
      <c r="DK125" s="1021"/>
      <c r="DL125" s="1021" t="s">
        <v>481</v>
      </c>
      <c r="DM125" s="1021"/>
      <c r="DN125" s="1021"/>
      <c r="DO125" s="1021"/>
      <c r="DP125" s="1021"/>
      <c r="DQ125" s="1021" t="s">
        <v>478</v>
      </c>
      <c r="DR125" s="1021"/>
      <c r="DS125" s="1021"/>
      <c r="DT125" s="1021"/>
      <c r="DU125" s="1021"/>
      <c r="DV125" s="1022" t="s">
        <v>476</v>
      </c>
      <c r="DW125" s="1022"/>
      <c r="DX125" s="1022"/>
      <c r="DY125" s="1022"/>
      <c r="DZ125" s="1023"/>
    </row>
    <row r="126" spans="1:130" s="247" customFormat="1" ht="26.25" customHeight="1" thickBot="1" x14ac:dyDescent="0.3">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53376</v>
      </c>
      <c r="AB126" s="1053"/>
      <c r="AC126" s="1053"/>
      <c r="AD126" s="1053"/>
      <c r="AE126" s="1054"/>
      <c r="AF126" s="1055">
        <v>44635</v>
      </c>
      <c r="AG126" s="1053"/>
      <c r="AH126" s="1053"/>
      <c r="AI126" s="1053"/>
      <c r="AJ126" s="1054"/>
      <c r="AK126" s="1055">
        <v>39025</v>
      </c>
      <c r="AL126" s="1053"/>
      <c r="AM126" s="1053"/>
      <c r="AN126" s="1053"/>
      <c r="AO126" s="1054"/>
      <c r="AP126" s="1056">
        <v>2.1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478</v>
      </c>
      <c r="DH126" s="1014"/>
      <c r="DI126" s="1014"/>
      <c r="DJ126" s="1014"/>
      <c r="DK126" s="1014"/>
      <c r="DL126" s="1014" t="s">
        <v>129</v>
      </c>
      <c r="DM126" s="1014"/>
      <c r="DN126" s="1014"/>
      <c r="DO126" s="1014"/>
      <c r="DP126" s="1014"/>
      <c r="DQ126" s="1014" t="s">
        <v>478</v>
      </c>
      <c r="DR126" s="1014"/>
      <c r="DS126" s="1014"/>
      <c r="DT126" s="1014"/>
      <c r="DU126" s="1014"/>
      <c r="DV126" s="1015" t="s">
        <v>478</v>
      </c>
      <c r="DW126" s="1015"/>
      <c r="DX126" s="1015"/>
      <c r="DY126" s="1015"/>
      <c r="DZ126" s="1016"/>
    </row>
    <row r="127" spans="1:130" s="247" customFormat="1" ht="26.25" customHeight="1" x14ac:dyDescent="0.2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476</v>
      </c>
      <c r="AB127" s="1053"/>
      <c r="AC127" s="1053"/>
      <c r="AD127" s="1053"/>
      <c r="AE127" s="1054"/>
      <c r="AF127" s="1055" t="s">
        <v>478</v>
      </c>
      <c r="AG127" s="1053"/>
      <c r="AH127" s="1053"/>
      <c r="AI127" s="1053"/>
      <c r="AJ127" s="1054"/>
      <c r="AK127" s="1055" t="s">
        <v>477</v>
      </c>
      <c r="AL127" s="1053"/>
      <c r="AM127" s="1053"/>
      <c r="AN127" s="1053"/>
      <c r="AO127" s="1054"/>
      <c r="AP127" s="1056" t="s">
        <v>476</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478</v>
      </c>
      <c r="DM127" s="1014"/>
      <c r="DN127" s="1014"/>
      <c r="DO127" s="1014"/>
      <c r="DP127" s="1014"/>
      <c r="DQ127" s="1014" t="s">
        <v>476</v>
      </c>
      <c r="DR127" s="1014"/>
      <c r="DS127" s="1014"/>
      <c r="DT127" s="1014"/>
      <c r="DU127" s="1014"/>
      <c r="DV127" s="1015" t="s">
        <v>129</v>
      </c>
      <c r="DW127" s="1015"/>
      <c r="DX127" s="1015"/>
      <c r="DY127" s="1015"/>
      <c r="DZ127" s="1016"/>
    </row>
    <row r="128" spans="1:130" s="247" customFormat="1" ht="26.25" customHeight="1" thickBot="1" x14ac:dyDescent="0.3">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40233</v>
      </c>
      <c r="AB128" s="1142"/>
      <c r="AC128" s="1142"/>
      <c r="AD128" s="1142"/>
      <c r="AE128" s="1143"/>
      <c r="AF128" s="1144">
        <v>23121</v>
      </c>
      <c r="AG128" s="1142"/>
      <c r="AH128" s="1142"/>
      <c r="AI128" s="1142"/>
      <c r="AJ128" s="1143"/>
      <c r="AK128" s="1144">
        <v>21758</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476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392</v>
      </c>
      <c r="DH128" s="1134"/>
      <c r="DI128" s="1134"/>
      <c r="DJ128" s="1134"/>
      <c r="DK128" s="1134"/>
      <c r="DL128" s="1134" t="s">
        <v>476</v>
      </c>
      <c r="DM128" s="1134"/>
      <c r="DN128" s="1134"/>
      <c r="DO128" s="1134"/>
      <c r="DP128" s="1134"/>
      <c r="DQ128" s="1134" t="s">
        <v>476</v>
      </c>
      <c r="DR128" s="1134"/>
      <c r="DS128" s="1134"/>
      <c r="DT128" s="1134"/>
      <c r="DU128" s="1134"/>
      <c r="DV128" s="1135" t="s">
        <v>478</v>
      </c>
      <c r="DW128" s="1135"/>
      <c r="DX128" s="1135"/>
      <c r="DY128" s="1135"/>
      <c r="DZ128" s="1136"/>
    </row>
    <row r="129" spans="1:131" s="247" customFormat="1" ht="26.25" customHeight="1" x14ac:dyDescent="0.2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2434029</v>
      </c>
      <c r="AB129" s="1053"/>
      <c r="AC129" s="1053"/>
      <c r="AD129" s="1053"/>
      <c r="AE129" s="1054"/>
      <c r="AF129" s="1055">
        <v>2466221</v>
      </c>
      <c r="AG129" s="1053"/>
      <c r="AH129" s="1053"/>
      <c r="AI129" s="1053"/>
      <c r="AJ129" s="1054"/>
      <c r="AK129" s="1055">
        <v>2426839</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478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615730</v>
      </c>
      <c r="AB130" s="1053"/>
      <c r="AC130" s="1053"/>
      <c r="AD130" s="1053"/>
      <c r="AE130" s="1054"/>
      <c r="AF130" s="1055">
        <v>627954</v>
      </c>
      <c r="AG130" s="1053"/>
      <c r="AH130" s="1053"/>
      <c r="AI130" s="1053"/>
      <c r="AJ130" s="1054"/>
      <c r="AK130" s="1055">
        <v>609608</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12.7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3">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1818299</v>
      </c>
      <c r="AB131" s="1078"/>
      <c r="AC131" s="1078"/>
      <c r="AD131" s="1078"/>
      <c r="AE131" s="1079"/>
      <c r="AF131" s="1077">
        <v>1838267</v>
      </c>
      <c r="AG131" s="1078"/>
      <c r="AH131" s="1078"/>
      <c r="AI131" s="1078"/>
      <c r="AJ131" s="1079"/>
      <c r="AK131" s="1077">
        <v>1817231</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476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11.62944048</v>
      </c>
      <c r="AB132" s="1194"/>
      <c r="AC132" s="1194"/>
      <c r="AD132" s="1194"/>
      <c r="AE132" s="1195"/>
      <c r="AF132" s="1196">
        <v>12.10471602</v>
      </c>
      <c r="AG132" s="1194"/>
      <c r="AH132" s="1194"/>
      <c r="AI132" s="1194"/>
      <c r="AJ132" s="1195"/>
      <c r="AK132" s="1196">
        <v>14.382596380000001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3">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9.6999999999999993</v>
      </c>
      <c r="AB133" s="1177"/>
      <c r="AC133" s="1177"/>
      <c r="AD133" s="1177"/>
      <c r="AE133" s="1178"/>
      <c r="AF133" s="1176">
        <v>11.2</v>
      </c>
      <c r="AG133" s="1177"/>
      <c r="AH133" s="1177"/>
      <c r="AI133" s="1177"/>
      <c r="AJ133" s="1178"/>
      <c r="AK133" s="1176">
        <v>12.7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2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5"/>
  </sheetData>
  <sheetProtection algorithmName="SHA-512" hashValue="O6TENr29E9QUB53dCbqv6JnvFOPJzhVDT+A917ix9RIZEPINz2d1Pi5MeNPjK7V+GHELF7/DdgOpc3KZMu6WzA==" saltValue="3UPQTnp65mAnj6gcnSDf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X72" sqref="CX72"/>
    </sheetView>
  </sheetViews>
  <sheetFormatPr defaultColWidth="0" defaultRowHeight="13.5" customHeight="1" zeroHeight="1" x14ac:dyDescent="0.25"/>
  <cols>
    <col min="1" max="120" width="2.73046875" style="292" customWidth="1"/>
    <col min="121" max="121" width="0" style="291" hidden="1" customWidth="1"/>
    <col min="122" max="16384" width="9" style="291" hidden="1"/>
  </cols>
  <sheetData>
    <row r="1" spans="1:120" ht="12.75"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91"/>
    </row>
    <row r="17" spans="119:120" ht="12.75" x14ac:dyDescent="0.25">
      <c r="DP17" s="291"/>
    </row>
    <row r="18" spans="119:120" ht="12.75" x14ac:dyDescent="0.25"/>
    <row r="19" spans="119:120" ht="12.75" x14ac:dyDescent="0.25"/>
    <row r="20" spans="119:120" ht="12.75" x14ac:dyDescent="0.25">
      <c r="DO20" s="291"/>
      <c r="DP20" s="291"/>
    </row>
    <row r="21" spans="119:120" ht="12.75" x14ac:dyDescent="0.25">
      <c r="DP21" s="291"/>
    </row>
    <row r="22" spans="119:120" ht="12.75" x14ac:dyDescent="0.25"/>
    <row r="23" spans="119:120" ht="12.75" x14ac:dyDescent="0.25">
      <c r="DO23" s="291"/>
      <c r="DP23" s="291"/>
    </row>
    <row r="24" spans="119:120" ht="12.75" x14ac:dyDescent="0.25">
      <c r="DP24" s="291"/>
    </row>
    <row r="25" spans="119:120" ht="12.75" x14ac:dyDescent="0.25">
      <c r="DP25" s="291"/>
    </row>
    <row r="26" spans="119:120" ht="12.75" x14ac:dyDescent="0.25">
      <c r="DO26" s="291"/>
      <c r="DP26" s="291"/>
    </row>
    <row r="27" spans="119:120" ht="12.75" x14ac:dyDescent="0.25"/>
    <row r="28" spans="119:120" ht="12.75" x14ac:dyDescent="0.25">
      <c r="DO28" s="291"/>
      <c r="DP28" s="291"/>
    </row>
    <row r="29" spans="119:120" ht="12.75" x14ac:dyDescent="0.25">
      <c r="DP29" s="291"/>
    </row>
    <row r="30" spans="119:120" ht="12.75" x14ac:dyDescent="0.25"/>
    <row r="31" spans="119:120" ht="12.75" x14ac:dyDescent="0.25">
      <c r="DO31" s="291"/>
      <c r="DP31" s="291"/>
    </row>
    <row r="32" spans="119:120" ht="12.75" x14ac:dyDescent="0.25"/>
    <row r="33" spans="98:120" ht="12.75" x14ac:dyDescent="0.25">
      <c r="DO33" s="291"/>
      <c r="DP33" s="291"/>
    </row>
    <row r="34" spans="98:120" ht="12.75" x14ac:dyDescent="0.25">
      <c r="DM34" s="291"/>
    </row>
    <row r="35" spans="98:120" ht="12.75" x14ac:dyDescent="0.25">
      <c r="CT35" s="291"/>
      <c r="CU35" s="291"/>
      <c r="CV35" s="291"/>
      <c r="CY35" s="291"/>
      <c r="CZ35" s="291"/>
      <c r="DA35" s="291"/>
      <c r="DD35" s="291"/>
      <c r="DE35" s="291"/>
      <c r="DF35" s="291"/>
      <c r="DI35" s="291"/>
      <c r="DJ35" s="291"/>
      <c r="DK35" s="291"/>
      <c r="DM35" s="291"/>
      <c r="DN35" s="291"/>
      <c r="DO35" s="291"/>
      <c r="DP35" s="291"/>
    </row>
    <row r="36" spans="98:120" ht="12.75" x14ac:dyDescent="0.25"/>
    <row r="37" spans="98:120" ht="12.75" x14ac:dyDescent="0.25">
      <c r="CW37" s="291"/>
      <c r="DB37" s="291"/>
      <c r="DG37" s="291"/>
      <c r="DL37" s="291"/>
      <c r="DP37" s="291"/>
    </row>
    <row r="38" spans="98:120" ht="12.75" x14ac:dyDescent="0.25">
      <c r="CT38" s="291"/>
      <c r="CU38" s="291"/>
      <c r="CV38" s="291"/>
      <c r="CW38" s="291"/>
      <c r="CY38" s="291"/>
      <c r="CZ38" s="291"/>
      <c r="DA38" s="291"/>
      <c r="DB38" s="291"/>
      <c r="DD38" s="291"/>
      <c r="DE38" s="291"/>
      <c r="DF38" s="291"/>
      <c r="DG38" s="291"/>
      <c r="DI38" s="291"/>
      <c r="DJ38" s="291"/>
      <c r="DK38" s="291"/>
      <c r="DL38" s="291"/>
      <c r="DN38" s="291"/>
      <c r="DO38" s="291"/>
      <c r="DP38" s="291"/>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91"/>
      <c r="DO49" s="291"/>
      <c r="DP49" s="291"/>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91"/>
      <c r="CS63" s="291"/>
      <c r="CX63" s="291"/>
      <c r="DC63" s="291"/>
      <c r="DH63" s="291"/>
    </row>
    <row r="64" spans="22:120" ht="12.75" x14ac:dyDescent="0.25">
      <c r="V64" s="291"/>
    </row>
    <row r="65" spans="15:120" ht="12.75" x14ac:dyDescent="0.2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2.75" x14ac:dyDescent="0.25">
      <c r="Q66" s="291"/>
      <c r="S66" s="291"/>
      <c r="U66" s="291"/>
      <c r="DM66" s="291"/>
    </row>
    <row r="67" spans="15:120" ht="12.75" x14ac:dyDescent="0.2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2.75" x14ac:dyDescent="0.25"/>
    <row r="69" spans="15:120" ht="12.75" x14ac:dyDescent="0.25"/>
    <row r="70" spans="15:120" ht="12.75" x14ac:dyDescent="0.25"/>
    <row r="71" spans="15:120" ht="12.75" x14ac:dyDescent="0.25"/>
    <row r="72" spans="15:120" ht="12.75" x14ac:dyDescent="0.25">
      <c r="DP72" s="291"/>
    </row>
    <row r="73" spans="15:120" ht="12.75" x14ac:dyDescent="0.25">
      <c r="DP73" s="291"/>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91"/>
      <c r="CX96" s="291"/>
      <c r="DC96" s="291"/>
      <c r="DH96" s="291"/>
    </row>
    <row r="97" spans="24:120" ht="12.75" x14ac:dyDescent="0.25">
      <c r="CS97" s="291"/>
      <c r="CX97" s="291"/>
      <c r="DC97" s="291"/>
      <c r="DH97" s="291"/>
      <c r="DP97" s="292" t="s">
        <v>503</v>
      </c>
    </row>
    <row r="98" spans="24:120" ht="12.75" hidden="1" x14ac:dyDescent="0.25">
      <c r="CS98" s="291"/>
      <c r="CX98" s="291"/>
      <c r="DC98" s="291"/>
      <c r="DH98" s="291"/>
    </row>
    <row r="99" spans="24:120" ht="12.75" hidden="1" x14ac:dyDescent="0.25">
      <c r="CS99" s="291"/>
      <c r="CX99" s="291"/>
      <c r="DC99" s="291"/>
      <c r="DH99" s="291"/>
    </row>
    <row r="101" spans="24:120" ht="12" hidden="1" customHeight="1" x14ac:dyDescent="0.2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5">
      <c r="CU102" s="291"/>
      <c r="CZ102" s="291"/>
      <c r="DE102" s="291"/>
      <c r="DJ102" s="291"/>
      <c r="DM102" s="291"/>
    </row>
    <row r="103" spans="24:120" ht="12.75" hidden="1" x14ac:dyDescent="0.25">
      <c r="CT103" s="291"/>
      <c r="CV103" s="291"/>
      <c r="CW103" s="291"/>
      <c r="CY103" s="291"/>
      <c r="DA103" s="291"/>
      <c r="DB103" s="291"/>
      <c r="DD103" s="291"/>
      <c r="DF103" s="291"/>
      <c r="DG103" s="291"/>
      <c r="DI103" s="291"/>
      <c r="DK103" s="291"/>
      <c r="DL103" s="291"/>
      <c r="DM103" s="291"/>
      <c r="DN103" s="291"/>
      <c r="DO103" s="291"/>
      <c r="DP103" s="291"/>
    </row>
    <row r="104" spans="24:120" ht="12.75" hidden="1" x14ac:dyDescent="0.25">
      <c r="CV104" s="291"/>
      <c r="CW104" s="291"/>
      <c r="DA104" s="291"/>
      <c r="DB104" s="291"/>
      <c r="DF104" s="291"/>
      <c r="DG104" s="291"/>
      <c r="DK104" s="291"/>
      <c r="DL104" s="291"/>
      <c r="DN104" s="291"/>
      <c r="DO104" s="291"/>
      <c r="DP104" s="291"/>
    </row>
    <row r="105" spans="24:120" ht="12.75" hidden="1" customHeight="1" x14ac:dyDescent="0.25"/>
  </sheetData>
  <sheetProtection algorithmName="SHA-512" hashValue="+hzrx2eB3sz5jdCf4uCPjhhMd+LxT8lRvBDHkgwOHJ3kQ86y2tuxNHOjvy9NsFTdg9IPXSH3Xx4bm8D1DcpCxQ==" saltValue="PlX1zxRSqJTWqPYpYtk8j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59765625" style="292" customWidth="1"/>
    <col min="117" max="16384" width="9" style="291" hidden="1"/>
  </cols>
  <sheetData>
    <row r="1" spans="2:116" ht="12.75"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2.75" x14ac:dyDescent="0.25"/>
    <row r="3" spans="2:116" ht="12.75" x14ac:dyDescent="0.25"/>
    <row r="4" spans="2:116" ht="12.75" x14ac:dyDescent="0.2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2.75" x14ac:dyDescent="0.2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2.75" x14ac:dyDescent="0.25"/>
    <row r="20" spans="9:116" ht="12.75" x14ac:dyDescent="0.25"/>
    <row r="21" spans="9:116" ht="12.75" x14ac:dyDescent="0.25">
      <c r="DL21" s="291"/>
    </row>
    <row r="22" spans="9:116" ht="12.75" x14ac:dyDescent="0.25">
      <c r="DI22" s="291"/>
      <c r="DJ22" s="291"/>
      <c r="DK22" s="291"/>
      <c r="DL22" s="291"/>
    </row>
    <row r="23" spans="9:116" ht="12.75" x14ac:dyDescent="0.25">
      <c r="CY23" s="291"/>
      <c r="CZ23" s="291"/>
      <c r="DA23" s="291"/>
      <c r="DB23" s="291"/>
      <c r="DC23" s="291"/>
      <c r="DD23" s="291"/>
      <c r="DE23" s="291"/>
      <c r="DF23" s="291"/>
      <c r="DG23" s="291"/>
      <c r="DH23" s="291"/>
      <c r="DI23" s="291"/>
      <c r="DJ23" s="291"/>
      <c r="DK23" s="291"/>
      <c r="DL23" s="291"/>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91"/>
      <c r="DA35" s="291"/>
      <c r="DB35" s="291"/>
      <c r="DC35" s="291"/>
      <c r="DD35" s="291"/>
      <c r="DE35" s="291"/>
      <c r="DF35" s="291"/>
      <c r="DG35" s="291"/>
      <c r="DH35" s="291"/>
      <c r="DI35" s="291"/>
      <c r="DJ35" s="291"/>
      <c r="DK35" s="291"/>
      <c r="DL35" s="291"/>
    </row>
    <row r="36" spans="15:116" ht="12.75" x14ac:dyDescent="0.25"/>
    <row r="37" spans="15:116" ht="12.75" x14ac:dyDescent="0.25">
      <c r="DL37" s="291"/>
    </row>
    <row r="38" spans="15:116" ht="12.75" x14ac:dyDescent="0.25">
      <c r="DI38" s="291"/>
      <c r="DJ38" s="291"/>
      <c r="DK38" s="291"/>
      <c r="DL38" s="291"/>
    </row>
    <row r="39" spans="15:116" ht="12.75" x14ac:dyDescent="0.25"/>
    <row r="40" spans="15:116" ht="12.75" x14ac:dyDescent="0.25"/>
    <row r="41" spans="15:116" ht="12.75" x14ac:dyDescent="0.25"/>
    <row r="42" spans="15:116" ht="12.75" x14ac:dyDescent="0.25"/>
    <row r="43" spans="15:116" ht="12.75" x14ac:dyDescent="0.2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2.75" x14ac:dyDescent="0.25">
      <c r="DL44" s="291"/>
    </row>
    <row r="45" spans="15:116" ht="12.75" x14ac:dyDescent="0.25"/>
    <row r="46" spans="15:116" ht="12.75" x14ac:dyDescent="0.25">
      <c r="DA46" s="291"/>
      <c r="DB46" s="291"/>
      <c r="DC46" s="291"/>
      <c r="DD46" s="291"/>
      <c r="DE46" s="291"/>
      <c r="DF46" s="291"/>
      <c r="DG46" s="291"/>
      <c r="DH46" s="291"/>
      <c r="DI46" s="291"/>
      <c r="DJ46" s="291"/>
      <c r="DK46" s="291"/>
      <c r="DL46" s="291"/>
    </row>
    <row r="47" spans="15:116" ht="12.75" x14ac:dyDescent="0.25"/>
    <row r="48" spans="15:116" ht="12.75" x14ac:dyDescent="0.25"/>
    <row r="49" spans="104:116" ht="12.75" x14ac:dyDescent="0.25"/>
    <row r="50" spans="104:116" ht="12.75" x14ac:dyDescent="0.25">
      <c r="CZ50" s="291"/>
      <c r="DA50" s="291"/>
      <c r="DB50" s="291"/>
      <c r="DC50" s="291"/>
      <c r="DD50" s="291"/>
      <c r="DE50" s="291"/>
      <c r="DF50" s="291"/>
      <c r="DG50" s="291"/>
      <c r="DH50" s="291"/>
      <c r="DI50" s="291"/>
      <c r="DJ50" s="291"/>
      <c r="DK50" s="291"/>
      <c r="DL50" s="291"/>
    </row>
    <row r="51" spans="104:116" ht="12.75" x14ac:dyDescent="0.25"/>
    <row r="52" spans="104:116" ht="12.75" x14ac:dyDescent="0.25"/>
    <row r="53" spans="104:116" ht="12.75" x14ac:dyDescent="0.25">
      <c r="DL53" s="291"/>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91"/>
      <c r="DD67" s="291"/>
      <c r="DE67" s="291"/>
      <c r="DF67" s="291"/>
      <c r="DG67" s="291"/>
      <c r="DH67" s="291"/>
      <c r="DI67" s="291"/>
      <c r="DJ67" s="291"/>
      <c r="DK67" s="291"/>
      <c r="DL67" s="291"/>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BgrohN4rN6N2ivu/IJyGt8z9757dOCOwIVjq1swrfB2owa/b/aduiLzghym4Cl1MbzpHbs3ISPWUTrZJaaUoUw==" saltValue="m98zAI5G6bCS/7qDGqXFU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5"/>
  <cols>
    <col min="1" max="36" width="2.46484375" style="293" customWidth="1"/>
    <col min="37" max="44" width="17" style="293" customWidth="1"/>
    <col min="45" max="45" width="6.1328125" style="300" customWidth="1"/>
    <col min="46" max="46" width="3" style="298" customWidth="1"/>
    <col min="47" max="47" width="19.1328125" style="293" hidden="1" customWidth="1"/>
    <col min="48" max="52" width="12.59765625" style="293" hidden="1" customWidth="1"/>
    <col min="53" max="16384" width="8.59765625" style="293" hidden="1"/>
  </cols>
  <sheetData>
    <row r="1" spans="1:46" ht="12.75" x14ac:dyDescent="0.25">
      <c r="AS1" s="294"/>
      <c r="AT1" s="294"/>
    </row>
    <row r="2" spans="1:46" ht="12.75" x14ac:dyDescent="0.25">
      <c r="AS2" s="294"/>
      <c r="AT2" s="294"/>
    </row>
    <row r="3" spans="1:46" ht="12.75" x14ac:dyDescent="0.25">
      <c r="AS3" s="294"/>
      <c r="AT3" s="294"/>
    </row>
    <row r="4" spans="1:46" ht="12.75" x14ac:dyDescent="0.25">
      <c r="AS4" s="294"/>
      <c r="AT4" s="294"/>
    </row>
    <row r="5" spans="1:46" ht="16.149999999999999" x14ac:dyDescent="0.2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2.75" x14ac:dyDescent="0.2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2.75" x14ac:dyDescent="0.2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ht="12.75" x14ac:dyDescent="0.2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ht="12.75" x14ac:dyDescent="0.2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601057</v>
      </c>
      <c r="AP9" s="313">
        <v>242655</v>
      </c>
      <c r="AQ9" s="314">
        <v>198046</v>
      </c>
      <c r="AR9" s="315">
        <v>22.5</v>
      </c>
    </row>
    <row r="10" spans="1:46" ht="12.75" x14ac:dyDescent="0.2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72616</v>
      </c>
      <c r="AP10" s="316">
        <v>29316</v>
      </c>
      <c r="AQ10" s="317">
        <v>23470</v>
      </c>
      <c r="AR10" s="318">
        <v>24.9</v>
      </c>
    </row>
    <row r="11" spans="1:46" ht="13.5" customHeight="1" x14ac:dyDescent="0.2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105810</v>
      </c>
      <c r="AP11" s="316">
        <v>42717</v>
      </c>
      <c r="AQ11" s="317">
        <v>31217</v>
      </c>
      <c r="AR11" s="318">
        <v>36.799999999999997</v>
      </c>
    </row>
    <row r="12" spans="1:46" ht="13.5" customHeight="1" x14ac:dyDescent="0.2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3147</v>
      </c>
      <c r="AR12" s="318" t="s">
        <v>515</v>
      </c>
    </row>
    <row r="13" spans="1:46" ht="13.5" customHeight="1" x14ac:dyDescent="0.2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t="s">
        <v>515</v>
      </c>
      <c r="AR13" s="318" t="s">
        <v>515</v>
      </c>
    </row>
    <row r="14" spans="1:46" ht="13.5" customHeight="1" x14ac:dyDescent="0.2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28045</v>
      </c>
      <c r="AP14" s="316">
        <v>11322</v>
      </c>
      <c r="AQ14" s="317">
        <v>10757</v>
      </c>
      <c r="AR14" s="318">
        <v>5.3</v>
      </c>
    </row>
    <row r="15" spans="1:46" ht="13.5" customHeight="1" x14ac:dyDescent="0.2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197</v>
      </c>
      <c r="AP15" s="316">
        <v>80</v>
      </c>
      <c r="AQ15" s="317">
        <v>4810</v>
      </c>
      <c r="AR15" s="318">
        <v>-98.3</v>
      </c>
    </row>
    <row r="16" spans="1:46" ht="12.75" x14ac:dyDescent="0.2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-76969</v>
      </c>
      <c r="AP16" s="316">
        <v>-31073</v>
      </c>
      <c r="AQ16" s="317">
        <v>-18847</v>
      </c>
      <c r="AR16" s="318">
        <v>64.900000000000006</v>
      </c>
    </row>
    <row r="17" spans="1:46" ht="12.75" x14ac:dyDescent="0.2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730756</v>
      </c>
      <c r="AP17" s="316">
        <v>295017</v>
      </c>
      <c r="AQ17" s="317">
        <v>252599</v>
      </c>
      <c r="AR17" s="318">
        <v>16.8</v>
      </c>
    </row>
    <row r="18" spans="1:46" ht="12.75" x14ac:dyDescent="0.2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2.75" x14ac:dyDescent="0.2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2.75" x14ac:dyDescent="0.2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2.75" x14ac:dyDescent="0.2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28.26</v>
      </c>
      <c r="AP21" s="329">
        <v>22.36</v>
      </c>
      <c r="AQ21" s="330">
        <v>5.9</v>
      </c>
      <c r="AR21" s="299"/>
      <c r="AS21" s="331"/>
      <c r="AT21" s="327"/>
    </row>
    <row r="22" spans="1:46" s="332" customFormat="1" ht="12.75" x14ac:dyDescent="0.2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94.3</v>
      </c>
      <c r="AP22" s="334">
        <v>95.6</v>
      </c>
      <c r="AQ22" s="335">
        <v>-1.3</v>
      </c>
      <c r="AR22" s="319"/>
      <c r="AS22" s="331"/>
      <c r="AT22" s="327"/>
    </row>
    <row r="23" spans="1:46" s="332" customFormat="1" ht="12.75" x14ac:dyDescent="0.2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2.75" x14ac:dyDescent="0.2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2.75" x14ac:dyDescent="0.2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2.75" x14ac:dyDescent="0.2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2.75" x14ac:dyDescent="0.25">
      <c r="A27" s="340"/>
      <c r="AO27" s="294"/>
      <c r="AP27" s="294"/>
      <c r="AQ27" s="294"/>
      <c r="AR27" s="294"/>
      <c r="AS27" s="294"/>
      <c r="AT27" s="294"/>
    </row>
    <row r="28" spans="1:46" ht="16.149999999999999" x14ac:dyDescent="0.2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2.75" x14ac:dyDescent="0.2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2.75" x14ac:dyDescent="0.2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ht="12.75" x14ac:dyDescent="0.2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2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726555</v>
      </c>
      <c r="AP32" s="343">
        <v>293321</v>
      </c>
      <c r="AQ32" s="344">
        <v>139617</v>
      </c>
      <c r="AR32" s="345">
        <v>110.1</v>
      </c>
    </row>
    <row r="33" spans="1:46" ht="13.5" customHeight="1" x14ac:dyDescent="0.2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t="s">
        <v>515</v>
      </c>
      <c r="AR33" s="345" t="s">
        <v>515</v>
      </c>
    </row>
    <row r="34" spans="1:46" ht="27" customHeight="1" x14ac:dyDescent="0.2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t="s">
        <v>515</v>
      </c>
      <c r="AP34" s="343" t="s">
        <v>515</v>
      </c>
      <c r="AQ34" s="344">
        <v>5</v>
      </c>
      <c r="AR34" s="345" t="s">
        <v>515</v>
      </c>
    </row>
    <row r="35" spans="1:46" ht="27" customHeight="1" x14ac:dyDescent="0.2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126939</v>
      </c>
      <c r="AP35" s="343">
        <v>51247</v>
      </c>
      <c r="AQ35" s="344">
        <v>32699</v>
      </c>
      <c r="AR35" s="345">
        <v>56.7</v>
      </c>
    </row>
    <row r="36" spans="1:46" ht="27" customHeight="1" x14ac:dyDescent="0.2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t="s">
        <v>515</v>
      </c>
      <c r="AP36" s="343" t="s">
        <v>515</v>
      </c>
      <c r="AQ36" s="344">
        <v>4068</v>
      </c>
      <c r="AR36" s="345" t="s">
        <v>515</v>
      </c>
    </row>
    <row r="37" spans="1:46" ht="13.5" customHeight="1" x14ac:dyDescent="0.2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39025</v>
      </c>
      <c r="AP37" s="343">
        <v>15755</v>
      </c>
      <c r="AQ37" s="344">
        <v>1263</v>
      </c>
      <c r="AR37" s="345">
        <v>1147.4000000000001</v>
      </c>
    </row>
    <row r="38" spans="1:46" ht="27" customHeight="1" x14ac:dyDescent="0.2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v>212</v>
      </c>
      <c r="AP38" s="346">
        <v>86</v>
      </c>
      <c r="AQ38" s="347">
        <v>23</v>
      </c>
      <c r="AR38" s="335">
        <v>273.89999999999998</v>
      </c>
      <c r="AS38" s="342"/>
    </row>
    <row r="39" spans="1:46" ht="12.75" x14ac:dyDescent="0.2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-21758</v>
      </c>
      <c r="AP39" s="343">
        <v>-8784</v>
      </c>
      <c r="AQ39" s="344">
        <v>-8148</v>
      </c>
      <c r="AR39" s="345">
        <v>7.8</v>
      </c>
      <c r="AS39" s="342"/>
    </row>
    <row r="40" spans="1:46" ht="27" customHeight="1" x14ac:dyDescent="0.2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-609608</v>
      </c>
      <c r="AP40" s="343">
        <v>-246107</v>
      </c>
      <c r="AQ40" s="344">
        <v>-124721</v>
      </c>
      <c r="AR40" s="345">
        <v>97.3</v>
      </c>
      <c r="AS40" s="342"/>
    </row>
    <row r="41" spans="1:46" ht="12.75" x14ac:dyDescent="0.2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261365</v>
      </c>
      <c r="AP41" s="343">
        <v>105517</v>
      </c>
      <c r="AQ41" s="344">
        <v>44807</v>
      </c>
      <c r="AR41" s="345">
        <v>135.5</v>
      </c>
      <c r="AS41" s="342"/>
    </row>
    <row r="42" spans="1:46" ht="12.75" x14ac:dyDescent="0.2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2.75" x14ac:dyDescent="0.2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2.75" x14ac:dyDescent="0.2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2.75" x14ac:dyDescent="0.2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2.75" x14ac:dyDescent="0.2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2.75" x14ac:dyDescent="0.2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ht="12.75" x14ac:dyDescent="0.2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ht="12.75" x14ac:dyDescent="0.2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795678</v>
      </c>
      <c r="AN51" s="365">
        <v>296342</v>
      </c>
      <c r="AO51" s="366">
        <v>-61.3</v>
      </c>
      <c r="AP51" s="367">
        <v>280458</v>
      </c>
      <c r="AQ51" s="368">
        <v>-15.8</v>
      </c>
      <c r="AR51" s="369">
        <v>-45.5</v>
      </c>
    </row>
    <row r="52" spans="1:44" ht="12.75" x14ac:dyDescent="0.2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396277</v>
      </c>
      <c r="AN52" s="373">
        <v>147589</v>
      </c>
      <c r="AO52" s="374">
        <v>-33.5</v>
      </c>
      <c r="AP52" s="375">
        <v>127286</v>
      </c>
      <c r="AQ52" s="376">
        <v>0.4</v>
      </c>
      <c r="AR52" s="377">
        <v>-33.9</v>
      </c>
    </row>
    <row r="53" spans="1:44" ht="12.75" x14ac:dyDescent="0.2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1284220</v>
      </c>
      <c r="AN53" s="365">
        <v>488482</v>
      </c>
      <c r="AO53" s="366">
        <v>64.8</v>
      </c>
      <c r="AP53" s="367">
        <v>291945</v>
      </c>
      <c r="AQ53" s="368">
        <v>4.0999999999999996</v>
      </c>
      <c r="AR53" s="369">
        <v>60.7</v>
      </c>
    </row>
    <row r="54" spans="1:44" ht="12.75" x14ac:dyDescent="0.2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562316</v>
      </c>
      <c r="AN54" s="373">
        <v>213890</v>
      </c>
      <c r="AO54" s="374">
        <v>44.9</v>
      </c>
      <c r="AP54" s="375">
        <v>127651</v>
      </c>
      <c r="AQ54" s="376">
        <v>0.3</v>
      </c>
      <c r="AR54" s="377">
        <v>44.6</v>
      </c>
    </row>
    <row r="55" spans="1:44" ht="12.75" x14ac:dyDescent="0.2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1356069</v>
      </c>
      <c r="AN55" s="365">
        <v>521967</v>
      </c>
      <c r="AO55" s="366">
        <v>6.9</v>
      </c>
      <c r="AP55" s="367">
        <v>291173</v>
      </c>
      <c r="AQ55" s="368">
        <v>-0.3</v>
      </c>
      <c r="AR55" s="369">
        <v>7.2</v>
      </c>
    </row>
    <row r="56" spans="1:44" ht="12.75" x14ac:dyDescent="0.2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316667</v>
      </c>
      <c r="AN56" s="373">
        <v>121889</v>
      </c>
      <c r="AO56" s="374">
        <v>-43</v>
      </c>
      <c r="AP56" s="375">
        <v>119071</v>
      </c>
      <c r="AQ56" s="376">
        <v>-6.7</v>
      </c>
      <c r="AR56" s="377">
        <v>-36.299999999999997</v>
      </c>
    </row>
    <row r="57" spans="1:44" ht="12.75" x14ac:dyDescent="0.2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1470886</v>
      </c>
      <c r="AN57" s="365">
        <v>582298</v>
      </c>
      <c r="AO57" s="366">
        <v>11.6</v>
      </c>
      <c r="AP57" s="367">
        <v>271581</v>
      </c>
      <c r="AQ57" s="368">
        <v>-6.7</v>
      </c>
      <c r="AR57" s="369">
        <v>18.3</v>
      </c>
    </row>
    <row r="58" spans="1:44" ht="12.75" x14ac:dyDescent="0.2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256687</v>
      </c>
      <c r="AN58" s="373">
        <v>101618</v>
      </c>
      <c r="AO58" s="374">
        <v>-16.600000000000001</v>
      </c>
      <c r="AP58" s="375">
        <v>117844</v>
      </c>
      <c r="AQ58" s="376">
        <v>-1</v>
      </c>
      <c r="AR58" s="377">
        <v>-15.6</v>
      </c>
    </row>
    <row r="59" spans="1:44" ht="12.75" x14ac:dyDescent="0.2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1432577</v>
      </c>
      <c r="AN59" s="365">
        <v>578352</v>
      </c>
      <c r="AO59" s="366">
        <v>-0.7</v>
      </c>
      <c r="AP59" s="367">
        <v>268375</v>
      </c>
      <c r="AQ59" s="368">
        <v>-1.2</v>
      </c>
      <c r="AR59" s="369">
        <v>0.5</v>
      </c>
    </row>
    <row r="60" spans="1:44" ht="12.75" x14ac:dyDescent="0.2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499628</v>
      </c>
      <c r="AN60" s="373">
        <v>201707</v>
      </c>
      <c r="AO60" s="374">
        <v>98.5</v>
      </c>
      <c r="AP60" s="375">
        <v>119602</v>
      </c>
      <c r="AQ60" s="376">
        <v>1.5</v>
      </c>
      <c r="AR60" s="377">
        <v>97</v>
      </c>
    </row>
    <row r="61" spans="1:44" ht="12.75" x14ac:dyDescent="0.2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1267886</v>
      </c>
      <c r="AN61" s="380">
        <v>493488</v>
      </c>
      <c r="AO61" s="381">
        <v>4.3</v>
      </c>
      <c r="AP61" s="382">
        <v>280706</v>
      </c>
      <c r="AQ61" s="383">
        <v>-4</v>
      </c>
      <c r="AR61" s="369">
        <v>8.3000000000000007</v>
      </c>
    </row>
    <row r="62" spans="1:44" ht="12.75" x14ac:dyDescent="0.2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406315</v>
      </c>
      <c r="AN62" s="373">
        <v>157339</v>
      </c>
      <c r="AO62" s="374">
        <v>10.1</v>
      </c>
      <c r="AP62" s="375">
        <v>122291</v>
      </c>
      <c r="AQ62" s="376">
        <v>-1.1000000000000001</v>
      </c>
      <c r="AR62" s="377">
        <v>11.2</v>
      </c>
    </row>
    <row r="63" spans="1:44" ht="12.75" x14ac:dyDescent="0.2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2.75" x14ac:dyDescent="0.2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2.75" x14ac:dyDescent="0.2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2.75" x14ac:dyDescent="0.2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5">
      <c r="AK67" s="294"/>
      <c r="AL67" s="294"/>
      <c r="AM67" s="294"/>
      <c r="AN67" s="294"/>
      <c r="AO67" s="294"/>
      <c r="AP67" s="294"/>
      <c r="AQ67" s="294"/>
      <c r="AR67" s="294"/>
      <c r="AS67" s="294"/>
      <c r="AT67" s="294"/>
    </row>
    <row r="68" spans="1:46" ht="13.5" hidden="1" customHeight="1" x14ac:dyDescent="0.25">
      <c r="AK68" s="294"/>
      <c r="AL68" s="294"/>
      <c r="AM68" s="294"/>
      <c r="AN68" s="294"/>
      <c r="AO68" s="294"/>
      <c r="AP68" s="294"/>
      <c r="AQ68" s="294"/>
      <c r="AR68" s="294"/>
    </row>
    <row r="69" spans="1:46" ht="13.5" hidden="1" customHeight="1" x14ac:dyDescent="0.25">
      <c r="AK69" s="294"/>
      <c r="AL69" s="294"/>
      <c r="AM69" s="294"/>
      <c r="AN69" s="294"/>
      <c r="AO69" s="294"/>
      <c r="AP69" s="294"/>
      <c r="AQ69" s="294"/>
      <c r="AR69" s="294"/>
    </row>
    <row r="70" spans="1:46" ht="12.75" hidden="1" x14ac:dyDescent="0.25">
      <c r="AK70" s="294"/>
      <c r="AL70" s="294"/>
      <c r="AM70" s="294"/>
      <c r="AN70" s="294"/>
      <c r="AO70" s="294"/>
      <c r="AP70" s="294"/>
      <c r="AQ70" s="294"/>
      <c r="AR70" s="294"/>
    </row>
    <row r="71" spans="1:46" ht="12.75" hidden="1" x14ac:dyDescent="0.25">
      <c r="AK71" s="294"/>
      <c r="AL71" s="294"/>
      <c r="AM71" s="294"/>
      <c r="AN71" s="294"/>
      <c r="AO71" s="294"/>
      <c r="AP71" s="294"/>
      <c r="AQ71" s="294"/>
      <c r="AR71" s="294"/>
    </row>
    <row r="72" spans="1:46" ht="12.75" hidden="1" x14ac:dyDescent="0.25">
      <c r="AK72" s="294"/>
      <c r="AL72" s="294"/>
      <c r="AM72" s="294"/>
      <c r="AN72" s="294"/>
      <c r="AO72" s="294"/>
      <c r="AP72" s="294"/>
      <c r="AQ72" s="294"/>
      <c r="AR72" s="294"/>
    </row>
    <row r="73" spans="1:46" ht="12.75" hidden="1" x14ac:dyDescent="0.25">
      <c r="AK73" s="294"/>
      <c r="AL73" s="294"/>
      <c r="AM73" s="294"/>
      <c r="AN73" s="294"/>
      <c r="AO73" s="294"/>
      <c r="AP73" s="294"/>
      <c r="AQ73" s="294"/>
      <c r="AR73" s="294"/>
    </row>
    <row r="74" spans="1:46" ht="12.75" hidden="1" x14ac:dyDescent="0.25"/>
  </sheetData>
  <sheetProtection algorithmName="SHA-512" hashValue="BORAKFg0wuFlEDsRrkt9oXnjKWQF1ma5Q36sHibsQjMAp5HasJr+tWVP/itmPox2fC2MuPFxifqDMTbEv5xYhw==" saltValue="3StkKLFEfmGiUTaOveH3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6"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5"/>
  <cols>
    <col min="1" max="125" width="2.46484375" style="292" customWidth="1"/>
    <col min="126" max="16384" width="9" style="291" hidden="1"/>
  </cols>
  <sheetData>
    <row r="1" spans="2:125" ht="13.5" customHeight="1" x14ac:dyDescent="0.2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2.75" x14ac:dyDescent="0.25">
      <c r="B2" s="291"/>
      <c r="DG2" s="291"/>
    </row>
    <row r="3" spans="2:125" ht="12.75" x14ac:dyDescent="0.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2.75" x14ac:dyDescent="0.25"/>
    <row r="5" spans="2:125" ht="12.75" x14ac:dyDescent="0.25"/>
    <row r="6" spans="2:125" ht="12.75" x14ac:dyDescent="0.25"/>
    <row r="7" spans="2:125" ht="12.75" x14ac:dyDescent="0.25"/>
    <row r="8" spans="2:125" ht="12.75" x14ac:dyDescent="0.25"/>
    <row r="9" spans="2:125" ht="12.75" x14ac:dyDescent="0.25">
      <c r="DU9" s="291"/>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91"/>
    </row>
    <row r="18" spans="125:125" ht="12.75" x14ac:dyDescent="0.25"/>
    <row r="19" spans="125:125" ht="12.75" x14ac:dyDescent="0.25"/>
    <row r="20" spans="125:125" ht="12.75" x14ac:dyDescent="0.25">
      <c r="DU20" s="291"/>
    </row>
    <row r="21" spans="125:125" ht="12.75" x14ac:dyDescent="0.25">
      <c r="DU21" s="291"/>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91"/>
    </row>
    <row r="29" spans="125:125" ht="12.75" x14ac:dyDescent="0.25"/>
    <row r="30" spans="125:125" ht="12.75" x14ac:dyDescent="0.25"/>
    <row r="31" spans="125:125" ht="12.75" x14ac:dyDescent="0.25"/>
    <row r="32" spans="125:125" ht="12.75" x14ac:dyDescent="0.25"/>
    <row r="33" spans="2:125" ht="12.75" x14ac:dyDescent="0.25">
      <c r="B33" s="291"/>
      <c r="G33" s="291"/>
      <c r="I33" s="291"/>
    </row>
    <row r="34" spans="2:125" ht="12.75" x14ac:dyDescent="0.25">
      <c r="C34" s="291"/>
      <c r="P34" s="291"/>
      <c r="DE34" s="291"/>
      <c r="DH34" s="291"/>
    </row>
    <row r="35" spans="2:125" ht="12.75" x14ac:dyDescent="0.25">
      <c r="D35" s="291"/>
      <c r="E35" s="291"/>
      <c r="DG35" s="291"/>
      <c r="DJ35" s="291"/>
      <c r="DP35" s="291"/>
      <c r="DQ35" s="291"/>
      <c r="DR35" s="291"/>
      <c r="DS35" s="291"/>
      <c r="DT35" s="291"/>
      <c r="DU35" s="291"/>
    </row>
    <row r="36" spans="2:125" ht="12.75" x14ac:dyDescent="0.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2.75" x14ac:dyDescent="0.25">
      <c r="DU37" s="291"/>
    </row>
    <row r="38" spans="2:125" ht="12.75" x14ac:dyDescent="0.25">
      <c r="DT38" s="291"/>
      <c r="DU38" s="291"/>
    </row>
    <row r="39" spans="2:125" ht="12.75" x14ac:dyDescent="0.25"/>
    <row r="40" spans="2:125" ht="12.75" x14ac:dyDescent="0.25">
      <c r="DH40" s="291"/>
    </row>
    <row r="41" spans="2:125" ht="12.75" x14ac:dyDescent="0.25">
      <c r="DE41" s="291"/>
    </row>
    <row r="42" spans="2:125" ht="12.75" x14ac:dyDescent="0.25">
      <c r="DG42" s="291"/>
      <c r="DJ42" s="291"/>
    </row>
    <row r="43" spans="2:125" ht="12.75" x14ac:dyDescent="0.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2.75" x14ac:dyDescent="0.25">
      <c r="DU44" s="291"/>
    </row>
    <row r="45" spans="2:125" ht="12.75" x14ac:dyDescent="0.25"/>
    <row r="46" spans="2:125" ht="12.75" x14ac:dyDescent="0.25"/>
    <row r="47" spans="2:125" ht="12.75" x14ac:dyDescent="0.25"/>
    <row r="48" spans="2:125" ht="12.75" x14ac:dyDescent="0.25">
      <c r="DT48" s="291"/>
      <c r="DU48" s="291"/>
    </row>
    <row r="49" spans="120:125" ht="12.75" x14ac:dyDescent="0.25">
      <c r="DU49" s="291"/>
    </row>
    <row r="50" spans="120:125" ht="12.75" x14ac:dyDescent="0.25">
      <c r="DU50" s="291"/>
    </row>
    <row r="51" spans="120:125" ht="12.75" x14ac:dyDescent="0.25">
      <c r="DP51" s="291"/>
      <c r="DQ51" s="291"/>
      <c r="DR51" s="291"/>
      <c r="DS51" s="291"/>
      <c r="DT51" s="291"/>
      <c r="DU51" s="291"/>
    </row>
    <row r="52" spans="120:125" ht="12.75" x14ac:dyDescent="0.25"/>
    <row r="53" spans="120:125" ht="12.75" x14ac:dyDescent="0.25"/>
    <row r="54" spans="120:125" ht="12.75" x14ac:dyDescent="0.25">
      <c r="DU54" s="291"/>
    </row>
    <row r="55" spans="120:125" ht="12.75" x14ac:dyDescent="0.25"/>
    <row r="56" spans="120:125" ht="12.75" x14ac:dyDescent="0.25"/>
    <row r="57" spans="120:125" ht="12.75" x14ac:dyDescent="0.25"/>
    <row r="58" spans="120:125" ht="12.75" x14ac:dyDescent="0.25">
      <c r="DU58" s="291"/>
    </row>
    <row r="59" spans="120:125" ht="12.75" x14ac:dyDescent="0.25"/>
    <row r="60" spans="120:125" ht="12.75" x14ac:dyDescent="0.25"/>
    <row r="61" spans="120:125" ht="12.75" x14ac:dyDescent="0.25"/>
    <row r="62" spans="120:125" ht="12.75" x14ac:dyDescent="0.25"/>
    <row r="63" spans="120:125" ht="12.75" x14ac:dyDescent="0.25">
      <c r="DU63" s="291"/>
    </row>
    <row r="64" spans="120:125" ht="12.75" x14ac:dyDescent="0.25">
      <c r="DT64" s="291"/>
      <c r="DU64" s="291"/>
    </row>
    <row r="65" spans="123:125" ht="12.75" x14ac:dyDescent="0.25"/>
    <row r="66" spans="123:125" ht="12.75" x14ac:dyDescent="0.25"/>
    <row r="67" spans="123:125" ht="12.75" x14ac:dyDescent="0.25"/>
    <row r="68" spans="123:125" ht="12.75" x14ac:dyDescent="0.25"/>
    <row r="69" spans="123:125" ht="12.75" x14ac:dyDescent="0.25">
      <c r="DS69" s="291"/>
      <c r="DT69" s="291"/>
      <c r="DU69" s="291"/>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91"/>
    </row>
    <row r="83" spans="116:125" ht="12.75" x14ac:dyDescent="0.25">
      <c r="DM83" s="291"/>
      <c r="DN83" s="291"/>
      <c r="DO83" s="291"/>
      <c r="DP83" s="291"/>
      <c r="DQ83" s="291"/>
      <c r="DR83" s="291"/>
      <c r="DS83" s="291"/>
      <c r="DT83" s="291"/>
      <c r="DU83" s="291"/>
    </row>
    <row r="84" spans="116:125" ht="12.75" x14ac:dyDescent="0.25"/>
    <row r="85" spans="116:125" ht="12.75" x14ac:dyDescent="0.25"/>
    <row r="86" spans="116:125" ht="12.75" x14ac:dyDescent="0.25"/>
    <row r="87" spans="116:125" ht="12.75" x14ac:dyDescent="0.25"/>
    <row r="88" spans="116:125" ht="12.75" x14ac:dyDescent="0.25">
      <c r="DU88" s="291"/>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91"/>
      <c r="DT94" s="291"/>
      <c r="DU94" s="291"/>
    </row>
    <row r="95" spans="116:125" ht="13.5" customHeight="1" x14ac:dyDescent="0.25">
      <c r="DU95" s="291"/>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91"/>
    </row>
    <row r="102" spans="124:125" ht="13.5" customHeight="1" x14ac:dyDescent="0.25"/>
    <row r="103" spans="124:125" ht="13.5" customHeight="1" x14ac:dyDescent="0.25"/>
    <row r="104" spans="124:125" ht="13.5" customHeight="1" x14ac:dyDescent="0.25">
      <c r="DT104" s="291"/>
      <c r="DU104" s="291"/>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1" t="s">
        <v>555</v>
      </c>
    </row>
    <row r="120" spans="125:125" ht="13.5" hidden="1" customHeight="1" x14ac:dyDescent="0.25"/>
    <row r="121" spans="125:125" ht="13.5" hidden="1" customHeight="1" x14ac:dyDescent="0.25">
      <c r="DU121" s="291"/>
    </row>
  </sheetData>
  <sheetProtection algorithmName="SHA-512" hashValue="LLk9399ej0L09ijj5u/iEwy1TaJpkt/qInw5sXyVVG0tTUC06PKHS9BYHRGU/lN13x4qhfPkNCRaS3HwgVMYwA==" saltValue="VDlzzHWPNpgPR8rBjq2XR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484375" style="292" customWidth="1"/>
    <col min="126" max="142" width="0" style="291" hidden="1" customWidth="1"/>
    <col min="143" max="16384" width="9" style="291" hidden="1"/>
  </cols>
  <sheetData>
    <row r="1" spans="1:125" ht="13.5" customHeight="1" x14ac:dyDescent="0.2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2.75" x14ac:dyDescent="0.25">
      <c r="B2" s="291"/>
      <c r="T2" s="291"/>
    </row>
    <row r="3" spans="1:125" ht="12.75" x14ac:dyDescent="0.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91"/>
      <c r="G33" s="291"/>
      <c r="I33" s="291"/>
    </row>
    <row r="34" spans="2:125" ht="12.75" x14ac:dyDescent="0.25">
      <c r="C34" s="291"/>
      <c r="P34" s="291"/>
      <c r="R34" s="291"/>
      <c r="U34" s="291"/>
    </row>
    <row r="35" spans="2:125" ht="12.75" x14ac:dyDescent="0.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2.75" x14ac:dyDescent="0.25">
      <c r="F36" s="291"/>
      <c r="H36" s="291"/>
      <c r="J36" s="291"/>
      <c r="K36" s="291"/>
      <c r="L36" s="291"/>
      <c r="M36" s="291"/>
      <c r="N36" s="291"/>
      <c r="O36" s="291"/>
      <c r="Q36" s="291"/>
      <c r="S36" s="291"/>
      <c r="V36" s="291"/>
    </row>
    <row r="37" spans="2:125" ht="12.75" x14ac:dyDescent="0.25"/>
    <row r="38" spans="2:125" ht="12.75" x14ac:dyDescent="0.25"/>
    <row r="39" spans="2:125" ht="12.75" x14ac:dyDescent="0.25"/>
    <row r="40" spans="2:125" ht="12.75" x14ac:dyDescent="0.25">
      <c r="U40" s="291"/>
    </row>
    <row r="41" spans="2:125" ht="12.75" x14ac:dyDescent="0.25">
      <c r="R41" s="291"/>
    </row>
    <row r="42" spans="2:125" ht="12.75" x14ac:dyDescent="0.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2.75" x14ac:dyDescent="0.25">
      <c r="Q43" s="291"/>
      <c r="S43" s="291"/>
      <c r="V43" s="291"/>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2" t="s">
        <v>556</v>
      </c>
    </row>
  </sheetData>
  <sheetProtection algorithmName="SHA-512" hashValue="B+QSfqlq0sh9WGVbnUmtxfWigM4Qlkr+MUVETkt607cc6b6rrfBfFvi8uSiRdN+ixthzaCT813jJNE8iO7XCOQ==" saltValue="lEYwAsvnIL9JW+dviwWKJ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557</v>
      </c>
      <c r="G46" s="8" t="s">
        <v>558</v>
      </c>
      <c r="H46" s="8" t="s">
        <v>559</v>
      </c>
      <c r="I46" s="8" t="s">
        <v>560</v>
      </c>
      <c r="J46" s="9" t="s">
        <v>561</v>
      </c>
    </row>
    <row r="47" spans="2:10" ht="57.75" customHeight="1" x14ac:dyDescent="0.25">
      <c r="B47" s="10"/>
      <c r="C47" s="1236" t="s">
        <v>3</v>
      </c>
      <c r="D47" s="1236"/>
      <c r="E47" s="1237"/>
      <c r="F47" s="11">
        <v>29.43</v>
      </c>
      <c r="G47" s="12">
        <v>26.99</v>
      </c>
      <c r="H47" s="12">
        <v>22.27</v>
      </c>
      <c r="I47" s="12">
        <v>26.89</v>
      </c>
      <c r="J47" s="13">
        <v>24.14</v>
      </c>
    </row>
    <row r="48" spans="2:10" ht="57.75" customHeight="1" x14ac:dyDescent="0.25">
      <c r="B48" s="14"/>
      <c r="C48" s="1238" t="s">
        <v>4</v>
      </c>
      <c r="D48" s="1238"/>
      <c r="E48" s="1239"/>
      <c r="F48" s="15">
        <v>1.34</v>
      </c>
      <c r="G48" s="16">
        <v>2.95</v>
      </c>
      <c r="H48" s="16">
        <v>3.4</v>
      </c>
      <c r="I48" s="16">
        <v>3.52</v>
      </c>
      <c r="J48" s="17">
        <v>2.87</v>
      </c>
    </row>
    <row r="49" spans="2:10" ht="57.75" customHeight="1" thickBot="1" x14ac:dyDescent="0.3">
      <c r="B49" s="18"/>
      <c r="C49" s="1240" t="s">
        <v>5</v>
      </c>
      <c r="D49" s="1240"/>
      <c r="E49" s="1241"/>
      <c r="F49" s="19">
        <v>0.04</v>
      </c>
      <c r="G49" s="20" t="s">
        <v>562</v>
      </c>
      <c r="H49" s="20" t="s">
        <v>563</v>
      </c>
      <c r="I49" s="20">
        <v>5.08</v>
      </c>
      <c r="J49" s="21" t="s">
        <v>564</v>
      </c>
    </row>
    <row r="50" spans="2:10" ht="13.5" customHeight="1" x14ac:dyDescent="0.25"/>
  </sheetData>
  <sheetProtection algorithmName="SHA-512" hashValue="MU04tn/cWeaZY3Lm9krpehLUHqu2NYz2svwBwNj6TzFCmtdLl4CoaMxU716nSzrJCLvlweAP6u54v6c3Qi3U+A==" saltValue="QsfOO7K8EHPDYFh4AuVg/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横野　歩</cp:lastModifiedBy>
  <cp:lastPrinted>2021-10-05T05:54:40Z</cp:lastPrinted>
  <dcterms:created xsi:type="dcterms:W3CDTF">2021-02-05T00:45:58Z</dcterms:created>
  <dcterms:modified xsi:type="dcterms:W3CDTF">2021-10-19T23:53:20Z</dcterms:modified>
  <cp:category/>
</cp:coreProperties>
</file>