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7"/>
  <workbookPr/>
  <mc:AlternateContent xmlns:mc="http://schemas.openxmlformats.org/markup-compatibility/2006">
    <mc:Choice Requires="x15">
      <x15ac:absPath xmlns:x15ac="http://schemas.microsoft.com/office/spreadsheetml/2010/11/ac" url="D:\"/>
    </mc:Choice>
  </mc:AlternateContent>
  <xr:revisionPtr revIDLastSave="0" documentId="13_ncr:1_{219A5334-45BD-4087-A31E-6EE3D9825A97}" xr6:coauthVersionLast="36" xr6:coauthVersionMax="43" xr10:uidLastSave="{00000000-0000-0000-0000-000000000000}"/>
  <bookViews>
    <workbookView xWindow="-120" yWindow="-120" windowWidth="24240" windowHeight="13140" tabRatio="79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7" i="10" l="1"/>
  <c r="BG36" i="10"/>
  <c r="BG35" i="10"/>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AM37" i="10"/>
  <c r="C37" i="10"/>
  <c r="CO36" i="10"/>
  <c r="BW36" i="10"/>
  <c r="AM36" i="10"/>
  <c r="C36" i="10"/>
  <c r="CO35" i="10"/>
  <c r="BW35" i="10"/>
  <c r="AM35" i="10"/>
  <c r="C35" i="10"/>
  <c r="CO34" i="10"/>
  <c r="AM34" i="10"/>
  <c r="U34" i="10"/>
  <c r="U35" i="10" s="1"/>
  <c r="U36" i="10" s="1"/>
  <c r="U37" i="10" s="1"/>
  <c r="C34" i="10"/>
  <c r="BE34" i="10" l="1"/>
  <c r="BE35" i="10" s="1"/>
  <c r="BE36" i="10" s="1"/>
  <c r="BE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alcChain>
</file>

<file path=xl/sharedStrings.xml><?xml version="1.0" encoding="utf-8"?>
<sst xmlns="http://schemas.openxmlformats.org/spreadsheetml/2006/main" count="1093" uniqueCount="601">
  <si>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</si>
  <si>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</si>
  <si>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</si>
  <si>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</si>
  <si>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</si>
  <si>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</si>
  <si>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</si>
  <si>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</si>
  <si>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</si>
  <si>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</si>
  <si>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</si>
  <si>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</si>
  <si>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</si>
  <si>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</si>
  <si>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</si>
  <si>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</si>
  <si>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</si>
  <si>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</si>
  <si>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</si>
  <si>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</si>
  <si>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</si>
  <si>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</si>
  <si>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</si>
  <si>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</si>
  <si>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</si>
  <si>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</si>
  <si>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</si>
  <si>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</si>
  <si>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</si>
  <si>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</si>
  <si>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</si>
  <si>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</si>
  <si>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</si>
  <si>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</si>
  <si>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</si>
  <si>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</si>
  <si>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</si>
  <si>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</si>
  <si>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</si>
  <si>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</si>
  <si>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</si>
  <si>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</si>
  <si>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</si>
  <si>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</si>
  <si>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</si>
  <si>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</si>
  <si>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</si>
  <si>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</si>
  <si>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</si>
  <si>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</si>
  <si>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</si>
  <si>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</si>
  <si>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</si>
  <si>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</si>
  <si>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</si>
  <si>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</si>
  <si>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</si>
  <si>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</si>
  <si>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</si>
  <si>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</si>
  <si>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</si>
  <si>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</si>
  <si>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</si>
  <si>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</si>
  <si>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</si>
  <si>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</si>
  <si>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</si>
  <si>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</si>
  <si>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</si>
  <si>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</si>
  <si>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</si>
  <si>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</si>
  <si>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</si>
  <si>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</si>
  <si>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</si>
  <si>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</si>
  <si>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</si>
  <si>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</si>
  <si>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</si>
  <si>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</si>
  <si>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</si>
  <si>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</si>
  <si>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</si>
  <si>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</si>
  <si>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</si>
  <si>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Ⅰ－０</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</si>
  <si>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</si>
  <si>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</si>
  <si>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</si>
  <si>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</si>
  <si>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</si>
  <si>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</si>
  <si>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</si>
  <si>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</si>
  <si>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</si>
  <si>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</si>
  <si>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</si>
  <si>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</si>
  <si>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礼文町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</si>
  <si>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</si>
  <si>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</si>
  <si>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</si>
  <si>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</si>
  <si>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</si>
  <si>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</si>
  <si>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</si>
  <si>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</si>
  <si>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</si>
  <si>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</si>
  <si>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</si>
  <si>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</si>
  <si>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</si>
  <si>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</si>
  <si>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</si>
  <si>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</si>
  <si>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</si>
  <si>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</si>
  <si>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</si>
  <si>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</si>
  <si>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</si>
  <si>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</si>
  <si>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</si>
  <si>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</si>
  <si>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-9.9</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</si>
  <si>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</si>
  <si>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</si>
  <si>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</si>
  <si>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</si>
  <si>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</si>
  <si>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</si>
  <si>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</si>
  <si>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</si>
  <si>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</si>
  <si>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</si>
  <si>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</si>
  <si>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</si>
  <si>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</si>
  <si>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</si>
  <si>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</si>
  <si>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</si>
  <si>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</si>
  <si>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</si>
  <si>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</si>
  <si>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</si>
  <si>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</si>
  <si>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</si>
  <si>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</si>
  <si>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</si>
  <si>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</si>
  <si>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</si>
  <si>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</si>
  <si>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</si>
  <si>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-1.9</t>
    <phoneticPr fontId="5"/>
  </si>
  <si>
    <t>基準財政需要額</t>
    <phoneticPr fontId="25"/>
  </si>
  <si>
    <t>うち日本人(％)</t>
    <phoneticPr fontId="5"/>
  </si>
  <si>
    <t>-2.0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</si>
  <si>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</si>
  <si>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</si>
  <si>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</si>
  <si>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</si>
  <si>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</si>
  <si>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</si>
  <si>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</si>
  <si>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</si>
  <si>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</si>
  <si>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</si>
  <si>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</si>
  <si>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</si>
  <si>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</si>
  <si>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</si>
  <si>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</si>
  <si>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</si>
  <si>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</si>
  <si>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</si>
  <si>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</si>
  <si>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</si>
  <si>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</si>
  <si>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</si>
  <si>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</si>
  <si>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</si>
  <si>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</si>
  <si>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</si>
  <si>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</si>
  <si>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</si>
  <si>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</si>
  <si>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</si>
  <si>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</si>
  <si>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</si>
  <si>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</si>
  <si>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</si>
  <si>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</si>
  <si>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</si>
  <si>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</si>
  <si>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</si>
  <si>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</si>
  <si>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</si>
  <si>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</si>
  <si>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</si>
  <si>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</si>
  <si>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</si>
  <si>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</si>
  <si>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</si>
  <si>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</si>
  <si>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</si>
  <si>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</si>
  <si>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</si>
  <si>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</si>
  <si>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</si>
  <si>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</si>
  <si>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</si>
  <si>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</si>
  <si>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</si>
  <si>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</si>
  <si>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</si>
  <si>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北海道礼文町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</si>
  <si>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</si>
  <si>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</si>
  <si>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</si>
  <si>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</si>
  <si>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</si>
  <si>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</si>
  <si>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</si>
  <si>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</si>
  <si>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</si>
  <si>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</si>
  <si>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</si>
  <si>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</si>
  <si>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</si>
  <si>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</si>
  <si>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</si>
  <si>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</si>
  <si>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</si>
  <si>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</si>
  <si>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</si>
  <si>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</si>
  <si>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</si>
  <si>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</si>
  <si>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</si>
  <si>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</si>
  <si>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</si>
  <si>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</si>
  <si>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</si>
  <si>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</si>
  <si>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</si>
  <si>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</si>
  <si>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</si>
  <si>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</si>
  <si>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</si>
  <si>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</si>
  <si>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</si>
  <si>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</si>
  <si>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</si>
  <si>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</si>
  <si>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</si>
  <si>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</si>
  <si>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</si>
  <si>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</si>
  <si>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</si>
  <si>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</si>
  <si>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</si>
  <si>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</si>
  <si>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</si>
  <si>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</si>
  <si>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</si>
  <si>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</si>
  <si>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</si>
  <si>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</si>
  <si>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</si>
  <si>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</si>
  <si>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</si>
  <si>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</si>
  <si>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</si>
  <si>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</si>
  <si>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</si>
  <si>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</si>
  <si>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</si>
  <si>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</si>
  <si>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</si>
  <si>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</si>
  <si>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</si>
  <si>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</si>
  <si>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</si>
  <si>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</si>
  <si>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</si>
  <si>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</si>
  <si>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</si>
  <si>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</si>
  <si>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</si>
  <si>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</si>
  <si>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</si>
  <si>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</si>
  <si>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</si>
  <si>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</si>
  <si>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</si>
  <si>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</si>
  <si>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</si>
  <si>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</si>
  <si>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</si>
  <si>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</si>
  <si>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</si>
  <si>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</si>
  <si>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</si>
  <si>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</si>
  <si>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</si>
  <si>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</si>
  <si>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</si>
  <si>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</si>
  <si>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</si>
  <si>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</si>
  <si>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</si>
  <si>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</si>
  <si>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</si>
  <si>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</si>
  <si>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</si>
  <si>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</si>
  <si>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</si>
  <si>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</si>
  <si>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</si>
  <si>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</si>
  <si>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</si>
  <si>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</si>
  <si>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</si>
  <si>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</si>
  <si>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</si>
  <si>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</si>
  <si>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</si>
  <si>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</si>
  <si>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</si>
  <si>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</si>
  <si>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</si>
  <si>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</si>
  <si>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</si>
  <si>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</si>
  <si>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</si>
  <si>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</si>
  <si>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</si>
  <si>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港湾整備</t>
    <phoneticPr fontId="5"/>
  </si>
  <si>
    <t>加入世帯数(世帯)</t>
  </si>
  <si>
    <t>　繰出金</t>
    <phoneticPr fontId="5"/>
  </si>
  <si>
    <t>地方債</t>
  </si>
  <si>
    <t>観光施設</t>
    <phoneticPr fontId="5"/>
  </si>
  <si>
    <t>被保険者数(人)</t>
  </si>
  <si>
    <t>　積立金</t>
    <phoneticPr fontId="5"/>
  </si>
  <si>
    <t>　うち減収補塡債(特例分)</t>
    <rPh sb="4" eb="5">
      <t>シュウ</t>
    </rPh>
    <rPh sb="9" eb="10">
      <t>トク</t>
    </rPh>
    <rPh sb="10" eb="11">
      <t>レイ</t>
    </rPh>
    <rPh sb="11" eb="12">
      <t>ブン</t>
    </rPh>
    <phoneticPr fontId="16"/>
  </si>
  <si>
    <t>簡易水道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</si>
  <si>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</si>
  <si>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</si>
  <si>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</si>
  <si>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</si>
  <si>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</si>
  <si>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</si>
  <si>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</si>
  <si>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</si>
  <si>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</si>
  <si>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</si>
  <si>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</si>
  <si>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</si>
  <si>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</si>
  <si>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</si>
  <si>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</si>
  <si>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</si>
  <si>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</si>
  <si>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</si>
  <si>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</si>
  <si>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</si>
  <si>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</si>
  <si>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</si>
  <si>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</si>
  <si>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北海道礼文町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</si>
  <si>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</si>
  <si>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</si>
  <si>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</si>
  <si>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</si>
  <si>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</si>
  <si>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</si>
  <si>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</si>
  <si>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</si>
  <si>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</si>
  <si>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</si>
  <si>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</si>
  <si>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</si>
  <si>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</si>
  <si>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</si>
  <si>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</si>
  <si>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</si>
  <si>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</si>
  <si>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</si>
  <si>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</si>
  <si>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</si>
  <si>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</si>
  <si>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</si>
  <si>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</si>
  <si>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</si>
  <si>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</si>
  <si>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</si>
  <si>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</si>
  <si>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</si>
  <si>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</si>
  <si>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</si>
  <si>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</si>
  <si>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</si>
  <si>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</si>
  <si>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</si>
  <si>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t>
    <phoneticPr fontId="5"/>
  </si>
  <si>
    <t>国民健康保険施設（直診）</t>
    <phoneticPr fontId="5"/>
  </si>
  <si>
    <t>介護保険事業</t>
    <phoneticPr fontId="5"/>
  </si>
  <si>
    <t>後期高齢者医療</t>
    <phoneticPr fontId="5"/>
  </si>
  <si>
    <t>簡易水道事業特別会計</t>
    <phoneticPr fontId="5"/>
  </si>
  <si>
    <t>法非適用企業</t>
    <phoneticPr fontId="5"/>
  </si>
  <si>
    <t>下水道事業特別会計</t>
    <phoneticPr fontId="5"/>
  </si>
  <si>
    <t>港湾整備事業特別会計</t>
    <phoneticPr fontId="5"/>
  </si>
  <si>
    <t>温泉事業特別会計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</si>
  <si>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</si>
  <si>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</si>
  <si>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</si>
  <si>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</si>
  <si>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</si>
  <si>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</si>
  <si>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</si>
  <si>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</si>
  <si>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</si>
  <si>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</si>
  <si>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</si>
  <si>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</si>
  <si>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</si>
  <si>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</si>
  <si>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</si>
  <si>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</si>
  <si>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</si>
  <si>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</si>
  <si>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</si>
  <si>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</si>
  <si>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</si>
  <si>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</si>
  <si>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</si>
  <si>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</si>
  <si>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</si>
  <si>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</si>
  <si>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</si>
  <si>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</si>
  <si>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</si>
  <si>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</si>
  <si>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</si>
  <si>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</si>
  <si>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</si>
  <si>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</si>
  <si>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</si>
  <si>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</si>
  <si>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</si>
  <si>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</si>
  <si>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</si>
  <si>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</si>
  <si>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</si>
  <si>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</si>
  <si>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</si>
  <si>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</si>
  <si>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</si>
  <si>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</si>
  <si>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</si>
  <si>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</si>
  <si>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</si>
  <si>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</si>
  <si>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</si>
  <si>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</si>
  <si>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</si>
  <si>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</si>
  <si>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</si>
  <si>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</si>
  <si>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</si>
  <si>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</si>
  <si>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港湾整備事業特別会計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</si>
  <si>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</si>
  <si>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</si>
  <si>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温泉事業特別会計</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</si>
  <si>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</si>
  <si>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</si>
  <si>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</si>
  <si>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</si>
  <si>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</si>
  <si>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</si>
  <si>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</si>
  <si>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</si>
  <si>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</si>
  <si>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</si>
  <si>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</si>
  <si>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</si>
  <si>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</si>
  <si>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</si>
  <si>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</si>
  <si>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</si>
  <si>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</si>
  <si>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</si>
  <si>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</si>
  <si>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</si>
  <si>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</si>
  <si>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</si>
  <si>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</si>
  <si>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</si>
  <si>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</si>
  <si>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</si>
  <si>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</si>
  <si>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</si>
  <si>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</si>
  <si>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</si>
  <si>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</si>
  <si>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</si>
  <si>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</si>
  <si>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</si>
  <si>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</si>
  <si>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</si>
  <si>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</si>
  <si>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</si>
  <si>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</si>
  <si>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</si>
  <si>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</si>
  <si>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</si>
  <si>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</si>
  <si>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</si>
  <si>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</si>
  <si>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</si>
  <si>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</si>
  <si>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</si>
  <si>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</si>
  <si>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</si>
  <si>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</si>
  <si>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</si>
  <si>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</si>
  <si>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</si>
  <si>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</si>
  <si>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</si>
  <si>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</si>
  <si>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</si>
  <si>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</si>
  <si>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</si>
  <si>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</si>
  <si>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</si>
  <si>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</si>
  <si>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</si>
  <si>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</si>
  <si>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</si>
  <si>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</si>
  <si>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</si>
  <si>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</si>
  <si>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</si>
  <si>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</si>
  <si>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</si>
  <si>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</si>
  <si>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</si>
  <si>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</si>
  <si>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</si>
  <si>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</si>
  <si>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</si>
  <si>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</si>
  <si>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</si>
  <si>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</si>
  <si>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</si>
  <si>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</si>
  <si>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</si>
  <si>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</si>
  <si>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</si>
  <si>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</si>
  <si>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</si>
  <si>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0.96</t>
  </si>
  <si>
    <t>▲ 4.14</t>
  </si>
  <si>
    <t>▲ 3.89</t>
  </si>
  <si>
    <t>一般会計</t>
  </si>
  <si>
    <t>国民健康保険施設（直診）</t>
  </si>
  <si>
    <t>国民健康保険事業</t>
  </si>
  <si>
    <t>介護保険事業</t>
  </si>
  <si>
    <t>簡易水道事業特別会計</t>
  </si>
  <si>
    <t>温泉事業特別会計</t>
  </si>
  <si>
    <t>下水道事業特別会計</t>
  </si>
  <si>
    <t>後期高齢者医療</t>
  </si>
  <si>
    <t>その他会計（赤字）</t>
  </si>
  <si>
    <t>その他会計（黒字）</t>
  </si>
  <si>
    <t>（百万円）</t>
    <phoneticPr fontId="5"/>
  </si>
  <si>
    <t>H26末</t>
    <phoneticPr fontId="5"/>
  </si>
  <si>
    <t>H27末</t>
    <phoneticPr fontId="5"/>
  </si>
  <si>
    <t>H28末</t>
    <phoneticPr fontId="5"/>
  </si>
  <si>
    <t>H29末</t>
    <phoneticPr fontId="5"/>
  </si>
  <si>
    <t>H30末</t>
    <phoneticPr fontId="5"/>
  </si>
  <si>
    <t>利尻礼文消防事務組合</t>
    <rPh sb="0" eb="2">
      <t>リシリ</t>
    </rPh>
    <rPh sb="2" eb="4">
      <t>レブン</t>
    </rPh>
    <rPh sb="4" eb="6">
      <t>ショウボウ</t>
    </rPh>
    <rPh sb="6" eb="8">
      <t>ジム</t>
    </rPh>
    <rPh sb="8" eb="10">
      <t>クミアイ</t>
    </rPh>
    <phoneticPr fontId="2"/>
  </si>
  <si>
    <t>-</t>
    <phoneticPr fontId="2"/>
  </si>
  <si>
    <t>中山秀雄（流石）奨学基金</t>
    <rPh sb="0" eb="2">
      <t>ナカヤマ</t>
    </rPh>
    <rPh sb="2" eb="4">
      <t>ヒデオ</t>
    </rPh>
    <rPh sb="5" eb="7">
      <t>リュウセキ</t>
    </rPh>
    <rPh sb="8" eb="10">
      <t>ショウガク</t>
    </rPh>
    <rPh sb="10" eb="12">
      <t>キキン</t>
    </rPh>
    <phoneticPr fontId="5"/>
  </si>
  <si>
    <t>公共施設整備基金</t>
    <rPh sb="0" eb="2">
      <t>コウキョウ</t>
    </rPh>
    <rPh sb="2" eb="4">
      <t>シセツ</t>
    </rPh>
    <rPh sb="4" eb="6">
      <t>セイビ</t>
    </rPh>
    <rPh sb="6" eb="8">
      <t>キキン</t>
    </rPh>
    <phoneticPr fontId="5"/>
  </si>
  <si>
    <t>保健医療福祉施設整備基金</t>
    <rPh sb="0" eb="2">
      <t>ホケン</t>
    </rPh>
    <rPh sb="2" eb="4">
      <t>イリョウ</t>
    </rPh>
    <rPh sb="4" eb="6">
      <t>フクシ</t>
    </rPh>
    <rPh sb="6" eb="8">
      <t>シセツ</t>
    </rPh>
    <rPh sb="8" eb="10">
      <t>セイビ</t>
    </rPh>
    <rPh sb="10" eb="12">
      <t>キキン</t>
    </rPh>
    <phoneticPr fontId="5"/>
  </si>
  <si>
    <t>島おこし基金</t>
    <rPh sb="0" eb="1">
      <t>シマ</t>
    </rPh>
    <rPh sb="4" eb="6">
      <t>キキン</t>
    </rPh>
    <phoneticPr fontId="5"/>
  </si>
  <si>
    <t>温泉開発基金</t>
    <rPh sb="0" eb="2">
      <t>オンセン</t>
    </rPh>
    <rPh sb="2" eb="4">
      <t>カイハツ</t>
    </rPh>
    <rPh sb="4" eb="6">
      <t>キキン</t>
    </rPh>
    <phoneticPr fontId="5"/>
  </si>
  <si>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</si>
  <si>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</si>
  <si>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</si>
  <si>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</si>
  <si>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本町は、近年の大型事業の実施により地方債現在高が増加傾向にあるが、辺地・過疎債等の交付税措置の高い起債を積極的に借入していることや、公共施設等の基金を積極的に積み立てているため、将来負担比率については算出数値無しとなっている。
　しかし、既存施設の老朽化が進行しており、大規模な建替えや更新が必要となることから、将来負担比率が増加し、有形固定資産減価償却率が減少する可能性がある。</t>
    <rPh sb="1" eb="3">
      <t>ホンチョウ</t>
    </rPh>
    <rPh sb="5" eb="7">
      <t>キンネン</t>
    </rPh>
    <rPh sb="8" eb="10">
      <t>オオガタ</t>
    </rPh>
    <rPh sb="10" eb="12">
      <t>ジギョウ</t>
    </rPh>
    <rPh sb="13" eb="15">
      <t>ジッシ</t>
    </rPh>
    <rPh sb="18" eb="21">
      <t>チホウサイ</t>
    </rPh>
    <rPh sb="21" eb="23">
      <t>ゲンザイ</t>
    </rPh>
    <rPh sb="23" eb="24">
      <t>ダカ</t>
    </rPh>
    <rPh sb="25" eb="27">
      <t>ゾウカ</t>
    </rPh>
    <rPh sb="27" eb="29">
      <t>ケイコウ</t>
    </rPh>
    <rPh sb="34" eb="36">
      <t>ヘンチ</t>
    </rPh>
    <rPh sb="37" eb="39">
      <t>カソ</t>
    </rPh>
    <rPh sb="39" eb="40">
      <t>サイ</t>
    </rPh>
    <rPh sb="40" eb="41">
      <t>トウ</t>
    </rPh>
    <rPh sb="42" eb="45">
      <t>コウフゼイ</t>
    </rPh>
    <rPh sb="45" eb="47">
      <t>ソチ</t>
    </rPh>
    <rPh sb="48" eb="49">
      <t>タカ</t>
    </rPh>
    <rPh sb="50" eb="52">
      <t>キサイ</t>
    </rPh>
    <rPh sb="53" eb="56">
      <t>セッキョクテキ</t>
    </rPh>
    <rPh sb="57" eb="59">
      <t>カリイレ</t>
    </rPh>
    <rPh sb="67" eb="69">
      <t>コウキョウ</t>
    </rPh>
    <rPh sb="69" eb="71">
      <t>シセツ</t>
    </rPh>
    <rPh sb="71" eb="72">
      <t>トウ</t>
    </rPh>
    <rPh sb="73" eb="75">
      <t>キキン</t>
    </rPh>
    <rPh sb="76" eb="79">
      <t>セッキョクテキ</t>
    </rPh>
    <rPh sb="80" eb="81">
      <t>ツ</t>
    </rPh>
    <rPh sb="82" eb="83">
      <t>タ</t>
    </rPh>
    <rPh sb="90" eb="92">
      <t>ショウライ</t>
    </rPh>
    <rPh sb="92" eb="94">
      <t>フタン</t>
    </rPh>
    <rPh sb="94" eb="96">
      <t>ヒリツ</t>
    </rPh>
    <rPh sb="101" eb="103">
      <t>サンシュツ</t>
    </rPh>
    <rPh sb="103" eb="105">
      <t>スウチ</t>
    </rPh>
    <rPh sb="105" eb="106">
      <t>ナ</t>
    </rPh>
    <rPh sb="120" eb="122">
      <t>キゾン</t>
    </rPh>
    <rPh sb="122" eb="124">
      <t>シセツ</t>
    </rPh>
    <rPh sb="125" eb="128">
      <t>ロウキュウカ</t>
    </rPh>
    <rPh sb="129" eb="131">
      <t>シンコウ</t>
    </rPh>
    <rPh sb="136" eb="139">
      <t>ダイキボ</t>
    </rPh>
    <rPh sb="140" eb="142">
      <t>タテカ</t>
    </rPh>
    <rPh sb="144" eb="146">
      <t>コウシン</t>
    </rPh>
    <rPh sb="147" eb="149">
      <t>ヒツヨウ</t>
    </rPh>
    <rPh sb="157" eb="159">
      <t>ショウライ</t>
    </rPh>
    <rPh sb="159" eb="161">
      <t>フタン</t>
    </rPh>
    <rPh sb="161" eb="163">
      <t>ヒリツ</t>
    </rPh>
    <rPh sb="164" eb="166">
      <t>ゾウカ</t>
    </rPh>
    <rPh sb="168" eb="170">
      <t>ユウケイ</t>
    </rPh>
    <rPh sb="170" eb="172">
      <t>コテイ</t>
    </rPh>
    <rPh sb="172" eb="174">
      <t>シサン</t>
    </rPh>
    <rPh sb="174" eb="176">
      <t>ゲンカ</t>
    </rPh>
    <rPh sb="176" eb="178">
      <t>ショウキャク</t>
    </rPh>
    <rPh sb="178" eb="179">
      <t>リツ</t>
    </rPh>
    <rPh sb="180" eb="182">
      <t>ゲンショウ</t>
    </rPh>
    <rPh sb="184" eb="187">
      <t>カノウセイ</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</si>
  <si>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</si>
  <si>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</si>
  <si>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</si>
  <si>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</si>
  <si>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</si>
  <si>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</si>
  <si>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ここ数年は、将来負担比率、実質公債費比率ともに適正な数値を維持しており、健全な財政運営を行っている。
　しかし、近年は大型事業が集中的に行われており、各数値の上昇が見込まれるため、今後の予算状況注意を図る。</t>
    <rPh sb="3" eb="5">
      <t>スウネン</t>
    </rPh>
    <rPh sb="7" eb="9">
      <t>ショウライ</t>
    </rPh>
    <rPh sb="9" eb="11">
      <t>フタン</t>
    </rPh>
    <rPh sb="11" eb="13">
      <t>ヒリツ</t>
    </rPh>
    <rPh sb="14" eb="16">
      <t>ジッシツ</t>
    </rPh>
    <rPh sb="16" eb="19">
      <t>コウサイヒ</t>
    </rPh>
    <rPh sb="19" eb="21">
      <t>ヒリツ</t>
    </rPh>
    <rPh sb="24" eb="26">
      <t>テキセイ</t>
    </rPh>
    <rPh sb="27" eb="29">
      <t>スウチ</t>
    </rPh>
    <rPh sb="30" eb="32">
      <t>イジ</t>
    </rPh>
    <rPh sb="37" eb="39">
      <t>ケンゼン</t>
    </rPh>
    <rPh sb="40" eb="42">
      <t>ザイセイ</t>
    </rPh>
    <rPh sb="42" eb="44">
      <t>ウンエイ</t>
    </rPh>
    <rPh sb="45" eb="46">
      <t>オコナ</t>
    </rPh>
    <rPh sb="57" eb="59">
      <t>キンネン</t>
    </rPh>
    <rPh sb="60" eb="62">
      <t>オオガタ</t>
    </rPh>
    <rPh sb="62" eb="64">
      <t>ジギョウ</t>
    </rPh>
    <rPh sb="65" eb="68">
      <t>シュウチュウテキ</t>
    </rPh>
    <rPh sb="69" eb="70">
      <t>オコナ</t>
    </rPh>
    <rPh sb="76" eb="79">
      <t>カクスウチ</t>
    </rPh>
    <rPh sb="80" eb="82">
      <t>ジョウショウ</t>
    </rPh>
    <rPh sb="83" eb="85">
      <t>ミコ</t>
    </rPh>
    <rPh sb="91" eb="93">
      <t>コンゴ</t>
    </rPh>
    <rPh sb="94" eb="96">
      <t>ヨサン</t>
    </rPh>
    <rPh sb="96" eb="98">
      <t>ジョウキョウ</t>
    </rPh>
    <rPh sb="98" eb="100">
      <t>チュウイ</t>
    </rPh>
    <rPh sb="101" eb="102">
      <t>ハカ</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</si>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</sst>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A006A1F4-F850-460C-B7A7-496D977946AF}"/>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280458</c:v>
                </c:pt>
                <c:pt idx="1">
                  <c:v>291945</c:v>
                </c:pt>
                <c:pt idx="2">
                  <c:v>291173</c:v>
                </c:pt>
                <c:pt idx="3">
                  <c:v>271581</c:v>
                </c:pt>
                <c:pt idx="4">
                  <c:v>268375</c:v>
                </c:pt>
              </c:numCache>
            </c:numRef>
          </c:val>
          <c:smooth val="0"/>
          <c:extLst>
            <c:ext xmlns:c16="http://schemas.microsoft.com/office/drawing/2014/chart" uri="{C3380CC4-5D6E-409C-BE32-E72D297353CC}">
              <c16:uniqueId val="{00000000-7951-4A02-B126-D991B932252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296342</c:v>
                </c:pt>
                <c:pt idx="1">
                  <c:v>488482</c:v>
                </c:pt>
                <c:pt idx="2">
                  <c:v>521967</c:v>
                </c:pt>
                <c:pt idx="3">
                  <c:v>582298</c:v>
                </c:pt>
                <c:pt idx="4">
                  <c:v>578352</c:v>
                </c:pt>
              </c:numCache>
            </c:numRef>
          </c:val>
          <c:smooth val="0"/>
          <c:extLst>
            <c:ext xmlns:c16="http://schemas.microsoft.com/office/drawing/2014/chart" uri="{C3380CC4-5D6E-409C-BE32-E72D297353CC}">
              <c16:uniqueId val="{00000001-7951-4A02-B126-D991B932252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1.34</c:v>
                </c:pt>
                <c:pt idx="1">
                  <c:v>2.95</c:v>
                </c:pt>
                <c:pt idx="2">
                  <c:v>3.4</c:v>
                </c:pt>
                <c:pt idx="3">
                  <c:v>3.52</c:v>
                </c:pt>
                <c:pt idx="4">
                  <c:v>2.87</c:v>
                </c:pt>
              </c:numCache>
            </c:numRef>
          </c:val>
          <c:extLst>
            <c:ext xmlns:c16="http://schemas.microsoft.com/office/drawing/2014/chart" uri="{C3380CC4-5D6E-409C-BE32-E72D297353CC}">
              <c16:uniqueId val="{00000000-C6CA-4E59-A531-6E1D162B3DC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29.43</c:v>
                </c:pt>
                <c:pt idx="1">
                  <c:v>26.99</c:v>
                </c:pt>
                <c:pt idx="2">
                  <c:v>22.27</c:v>
                </c:pt>
                <c:pt idx="3">
                  <c:v>26.89</c:v>
                </c:pt>
                <c:pt idx="4">
                  <c:v>24.14</c:v>
                </c:pt>
              </c:numCache>
            </c:numRef>
          </c:val>
          <c:extLst>
            <c:ext xmlns:c16="http://schemas.microsoft.com/office/drawing/2014/chart" uri="{C3380CC4-5D6E-409C-BE32-E72D297353CC}">
              <c16:uniqueId val="{00000001-C6CA-4E59-A531-6E1D162B3DC8}"/>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0.04</c:v>
                </c:pt>
                <c:pt idx="1">
                  <c:v>-0.96</c:v>
                </c:pt>
                <c:pt idx="2">
                  <c:v>-4.1399999999999997</c:v>
                </c:pt>
                <c:pt idx="3">
                  <c:v>5.08</c:v>
                </c:pt>
                <c:pt idx="4">
                  <c:v>-3.89</c:v>
                </c:pt>
              </c:numCache>
            </c:numRef>
          </c:val>
          <c:smooth val="0"/>
          <c:extLst>
            <c:ext xmlns:c16="http://schemas.microsoft.com/office/drawing/2014/chart" uri="{C3380CC4-5D6E-409C-BE32-E72D297353CC}">
              <c16:uniqueId val="{00000002-C6CA-4E59-A531-6E1D162B3DC8}"/>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0.02</c:v>
                </c:pt>
                <c:pt idx="2">
                  <c:v>#N/A</c:v>
                </c:pt>
                <c:pt idx="3">
                  <c:v>0.06</c:v>
                </c:pt>
                <c:pt idx="4">
                  <c:v>#N/A</c:v>
                </c:pt>
                <c:pt idx="5">
                  <c:v>0.04</c:v>
                </c:pt>
                <c:pt idx="6">
                  <c:v>#N/A</c:v>
                </c:pt>
                <c:pt idx="7">
                  <c:v>0.04</c:v>
                </c:pt>
                <c:pt idx="8">
                  <c:v>#N/A</c:v>
                </c:pt>
                <c:pt idx="9">
                  <c:v>0.04</c:v>
                </c:pt>
              </c:numCache>
            </c:numRef>
          </c:val>
          <c:extLst>
            <c:ext xmlns:c16="http://schemas.microsoft.com/office/drawing/2014/chart" uri="{C3380CC4-5D6E-409C-BE32-E72D297353CC}">
              <c16:uniqueId val="{00000000-60E9-4471-AEE1-FC4A627691C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0E9-4471-AEE1-FC4A627691C6}"/>
            </c:ext>
          </c:extLst>
        </c:ser>
        <c:ser>
          <c:idx val="2"/>
          <c:order val="2"/>
          <c:tx>
            <c:strRef>
              <c:f>データシート!$A$29</c:f>
              <c:strCache>
                <c:ptCount val="1"/>
                <c:pt idx="0">
                  <c:v>後期高齢者医療</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0.02</c:v>
                </c:pt>
                <c:pt idx="2">
                  <c:v>#N/A</c:v>
                </c:pt>
                <c:pt idx="3">
                  <c:v>0.03</c:v>
                </c:pt>
                <c:pt idx="4">
                  <c:v>#N/A</c:v>
                </c:pt>
                <c:pt idx="5">
                  <c:v>0</c:v>
                </c:pt>
                <c:pt idx="6">
                  <c:v>#N/A</c:v>
                </c:pt>
                <c:pt idx="7">
                  <c:v>0.02</c:v>
                </c:pt>
                <c:pt idx="8">
                  <c:v>#N/A</c:v>
                </c:pt>
                <c:pt idx="9">
                  <c:v>0.06</c:v>
                </c:pt>
              </c:numCache>
            </c:numRef>
          </c:val>
          <c:extLst>
            <c:ext xmlns:c16="http://schemas.microsoft.com/office/drawing/2014/chart" uri="{C3380CC4-5D6E-409C-BE32-E72D297353CC}">
              <c16:uniqueId val="{00000002-60E9-4471-AEE1-FC4A627691C6}"/>
            </c:ext>
          </c:extLst>
        </c:ser>
        <c:ser>
          <c:idx val="3"/>
          <c:order val="3"/>
          <c:tx>
            <c:strRef>
              <c:f>データシート!$A$30</c:f>
              <c:strCache>
                <c:ptCount val="1"/>
                <c:pt idx="0">
                  <c:v>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0.09</c:v>
                </c:pt>
                <c:pt idx="2">
                  <c:v>#N/A</c:v>
                </c:pt>
                <c:pt idx="3">
                  <c:v>0.09</c:v>
                </c:pt>
                <c:pt idx="4">
                  <c:v>#N/A</c:v>
                </c:pt>
                <c:pt idx="5">
                  <c:v>0.08</c:v>
                </c:pt>
                <c:pt idx="6">
                  <c:v>#N/A</c:v>
                </c:pt>
                <c:pt idx="7">
                  <c:v>0.09</c:v>
                </c:pt>
                <c:pt idx="8">
                  <c:v>#N/A</c:v>
                </c:pt>
                <c:pt idx="9">
                  <c:v>0.06</c:v>
                </c:pt>
              </c:numCache>
            </c:numRef>
          </c:val>
          <c:extLst>
            <c:ext xmlns:c16="http://schemas.microsoft.com/office/drawing/2014/chart" uri="{C3380CC4-5D6E-409C-BE32-E72D297353CC}">
              <c16:uniqueId val="{00000003-60E9-4471-AEE1-FC4A627691C6}"/>
            </c:ext>
          </c:extLst>
        </c:ser>
        <c:ser>
          <c:idx val="4"/>
          <c:order val="4"/>
          <c:tx>
            <c:strRef>
              <c:f>データシート!$A$31</c:f>
              <c:strCache>
                <c:ptCount val="1"/>
                <c:pt idx="0">
                  <c:v>温泉事業特別会計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0.06</c:v>
                </c:pt>
                <c:pt idx="2">
                  <c:v>#N/A</c:v>
                </c:pt>
                <c:pt idx="3">
                  <c:v>0.09</c:v>
                </c:pt>
                <c:pt idx="4">
                  <c:v>#N/A</c:v>
                </c:pt>
                <c:pt idx="5">
                  <c:v>0.06</c:v>
                </c:pt>
                <c:pt idx="6">
                  <c:v>#N/A</c:v>
                </c:pt>
                <c:pt idx="7">
                  <c:v>0.03</c:v>
                </c:pt>
                <c:pt idx="8">
                  <c:v>#N/A</c:v>
                </c:pt>
                <c:pt idx="9">
                  <c:v>7.0000000000000007E-2</c:v>
                </c:pt>
              </c:numCache>
            </c:numRef>
          </c:val>
          <c:extLst>
            <c:ext xmlns:c16="http://schemas.microsoft.com/office/drawing/2014/chart" uri="{C3380CC4-5D6E-409C-BE32-E72D297353CC}">
              <c16:uniqueId val="{00000004-60E9-4471-AEE1-FC4A627691C6}"/>
            </c:ext>
          </c:extLst>
        </c:ser>
        <c:ser>
          <c:idx val="5"/>
          <c:order val="5"/>
          <c:tx>
            <c:strRef>
              <c:f>データシート!$A$32</c:f>
              <c:strCache>
                <c:ptCount val="1"/>
                <c:pt idx="0">
                  <c:v>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0.06</c:v>
                </c:pt>
                <c:pt idx="2">
                  <c:v>#N/A</c:v>
                </c:pt>
                <c:pt idx="3">
                  <c:v>0.04</c:v>
                </c:pt>
                <c:pt idx="4">
                  <c:v>#N/A</c:v>
                </c:pt>
                <c:pt idx="5">
                  <c:v>0.14000000000000001</c:v>
                </c:pt>
                <c:pt idx="6">
                  <c:v>#N/A</c:v>
                </c:pt>
                <c:pt idx="7">
                  <c:v>0.13</c:v>
                </c:pt>
                <c:pt idx="8">
                  <c:v>#N/A</c:v>
                </c:pt>
                <c:pt idx="9">
                  <c:v>0.13</c:v>
                </c:pt>
              </c:numCache>
            </c:numRef>
          </c:val>
          <c:extLst>
            <c:ext xmlns:c16="http://schemas.microsoft.com/office/drawing/2014/chart" uri="{C3380CC4-5D6E-409C-BE32-E72D297353CC}">
              <c16:uniqueId val="{00000005-60E9-4471-AEE1-FC4A627691C6}"/>
            </c:ext>
          </c:extLst>
        </c:ser>
        <c:ser>
          <c:idx val="6"/>
          <c:order val="6"/>
          <c:tx>
            <c:strRef>
              <c:f>データシート!$A$33</c:f>
              <c:strCache>
                <c:ptCount val="1"/>
                <c:pt idx="0">
                  <c:v>介護保険事業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0.39</c:v>
                </c:pt>
                <c:pt idx="2">
                  <c:v>#N/A</c:v>
                </c:pt>
                <c:pt idx="3">
                  <c:v>0.19</c:v>
                </c:pt>
                <c:pt idx="4">
                  <c:v>#N/A</c:v>
                </c:pt>
                <c:pt idx="5">
                  <c:v>0.23</c:v>
                </c:pt>
                <c:pt idx="6">
                  <c:v>#N/A</c:v>
                </c:pt>
                <c:pt idx="7">
                  <c:v>0.66</c:v>
                </c:pt>
                <c:pt idx="8">
                  <c:v>#N/A</c:v>
                </c:pt>
                <c:pt idx="9">
                  <c:v>0.28999999999999998</c:v>
                </c:pt>
              </c:numCache>
            </c:numRef>
          </c:val>
          <c:extLst>
            <c:ext xmlns:c16="http://schemas.microsoft.com/office/drawing/2014/chart" uri="{C3380CC4-5D6E-409C-BE32-E72D297353CC}">
              <c16:uniqueId val="{00000006-60E9-4471-AEE1-FC4A627691C6}"/>
            </c:ext>
          </c:extLst>
        </c:ser>
        <c:ser>
          <c:idx val="7"/>
          <c:order val="7"/>
          <c:tx>
            <c:strRef>
              <c:f>データシート!$A$34</c:f>
              <c:strCache>
                <c:ptCount val="1"/>
                <c:pt idx="0">
                  <c:v>国民健康保険事業</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1.32</c:v>
                </c:pt>
                <c:pt idx="2">
                  <c:v>#N/A</c:v>
                </c:pt>
                <c:pt idx="3">
                  <c:v>2.2200000000000002</c:v>
                </c:pt>
                <c:pt idx="4">
                  <c:v>#N/A</c:v>
                </c:pt>
                <c:pt idx="5">
                  <c:v>1.67</c:v>
                </c:pt>
                <c:pt idx="6">
                  <c:v>#N/A</c:v>
                </c:pt>
                <c:pt idx="7">
                  <c:v>0.19</c:v>
                </c:pt>
                <c:pt idx="8">
                  <c:v>#N/A</c:v>
                </c:pt>
                <c:pt idx="9">
                  <c:v>0.35</c:v>
                </c:pt>
              </c:numCache>
            </c:numRef>
          </c:val>
          <c:extLst>
            <c:ext xmlns:c16="http://schemas.microsoft.com/office/drawing/2014/chart" uri="{C3380CC4-5D6E-409C-BE32-E72D297353CC}">
              <c16:uniqueId val="{00000007-60E9-4471-AEE1-FC4A627691C6}"/>
            </c:ext>
          </c:extLst>
        </c:ser>
        <c:ser>
          <c:idx val="8"/>
          <c:order val="8"/>
          <c:tx>
            <c:strRef>
              <c:f>データシート!$A$35</c:f>
              <c:strCache>
                <c:ptCount val="1"/>
                <c:pt idx="0">
                  <c:v>国民健康保険施設（直診）</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0.99</c:v>
                </c:pt>
                <c:pt idx="2">
                  <c:v>#N/A</c:v>
                </c:pt>
                <c:pt idx="3">
                  <c:v>0.48</c:v>
                </c:pt>
                <c:pt idx="4">
                  <c:v>#N/A</c:v>
                </c:pt>
                <c:pt idx="5">
                  <c:v>0.71</c:v>
                </c:pt>
                <c:pt idx="6">
                  <c:v>#N/A</c:v>
                </c:pt>
                <c:pt idx="7">
                  <c:v>0.92</c:v>
                </c:pt>
                <c:pt idx="8">
                  <c:v>#N/A</c:v>
                </c:pt>
                <c:pt idx="9">
                  <c:v>1</c:v>
                </c:pt>
              </c:numCache>
            </c:numRef>
          </c:val>
          <c:extLst>
            <c:ext xmlns:c16="http://schemas.microsoft.com/office/drawing/2014/chart" uri="{C3380CC4-5D6E-409C-BE32-E72D297353CC}">
              <c16:uniqueId val="{00000008-60E9-4471-AEE1-FC4A627691C6}"/>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1.33</c:v>
                </c:pt>
                <c:pt idx="2">
                  <c:v>#N/A</c:v>
                </c:pt>
                <c:pt idx="3">
                  <c:v>2.95</c:v>
                </c:pt>
                <c:pt idx="4">
                  <c:v>#N/A</c:v>
                </c:pt>
                <c:pt idx="5">
                  <c:v>3.4</c:v>
                </c:pt>
                <c:pt idx="6">
                  <c:v>#N/A</c:v>
                </c:pt>
                <c:pt idx="7">
                  <c:v>3.52</c:v>
                </c:pt>
                <c:pt idx="8">
                  <c:v>#N/A</c:v>
                </c:pt>
                <c:pt idx="9">
                  <c:v>2.87</c:v>
                </c:pt>
              </c:numCache>
            </c:numRef>
          </c:val>
          <c:extLst>
            <c:ext xmlns:c16="http://schemas.microsoft.com/office/drawing/2014/chart" uri="{C3380CC4-5D6E-409C-BE32-E72D297353CC}">
              <c16:uniqueId val="{00000009-60E9-4471-AEE1-FC4A627691C6}"/>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685</c:v>
                </c:pt>
                <c:pt idx="5">
                  <c:v>670</c:v>
                </c:pt>
                <c:pt idx="8">
                  <c:v>655</c:v>
                </c:pt>
                <c:pt idx="11">
                  <c:v>650</c:v>
                </c:pt>
                <c:pt idx="14">
                  <c:v>631</c:v>
                </c:pt>
              </c:numCache>
            </c:numRef>
          </c:val>
          <c:extLst>
            <c:ext xmlns:c16="http://schemas.microsoft.com/office/drawing/2014/chart" uri="{C3380CC4-5D6E-409C-BE32-E72D297353CC}">
              <c16:uniqueId val="{00000000-B81E-4797-8411-7D2C2EBD45F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81E-4797-8411-7D2C2EBD45F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45</c:v>
                </c:pt>
                <c:pt idx="3">
                  <c:v>51</c:v>
                </c:pt>
                <c:pt idx="6">
                  <c:v>53</c:v>
                </c:pt>
                <c:pt idx="9">
                  <c:v>45</c:v>
                </c:pt>
                <c:pt idx="12">
                  <c:v>39</c:v>
                </c:pt>
              </c:numCache>
            </c:numRef>
          </c:val>
          <c:extLst>
            <c:ext xmlns:c16="http://schemas.microsoft.com/office/drawing/2014/chart" uri="{C3380CC4-5D6E-409C-BE32-E72D297353CC}">
              <c16:uniqueId val="{00000002-B81E-4797-8411-7D2C2EBD45F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81E-4797-8411-7D2C2EBD45F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111</c:v>
                </c:pt>
                <c:pt idx="3">
                  <c:v>114</c:v>
                </c:pt>
                <c:pt idx="6">
                  <c:v>111</c:v>
                </c:pt>
                <c:pt idx="9">
                  <c:v>136</c:v>
                </c:pt>
                <c:pt idx="12">
                  <c:v>127</c:v>
                </c:pt>
              </c:numCache>
            </c:numRef>
          </c:val>
          <c:extLst>
            <c:ext xmlns:c16="http://schemas.microsoft.com/office/drawing/2014/chart" uri="{C3380CC4-5D6E-409C-BE32-E72D297353CC}">
              <c16:uniqueId val="{00000004-B81E-4797-8411-7D2C2EBD45F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81E-4797-8411-7D2C2EBD45F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81E-4797-8411-7D2C2EBD45F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666</c:v>
                </c:pt>
                <c:pt idx="3">
                  <c:v>684</c:v>
                </c:pt>
                <c:pt idx="6">
                  <c:v>703</c:v>
                </c:pt>
                <c:pt idx="9">
                  <c:v>693</c:v>
                </c:pt>
                <c:pt idx="12">
                  <c:v>727</c:v>
                </c:pt>
              </c:numCache>
            </c:numRef>
          </c:val>
          <c:extLst>
            <c:ext xmlns:c16="http://schemas.microsoft.com/office/drawing/2014/chart" uri="{C3380CC4-5D6E-409C-BE32-E72D297353CC}">
              <c16:uniqueId val="{00000007-B81E-4797-8411-7D2C2EBD45F2}"/>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137</c:v>
                </c:pt>
                <c:pt idx="2">
                  <c:v>#N/A</c:v>
                </c:pt>
                <c:pt idx="3">
                  <c:v>#N/A</c:v>
                </c:pt>
                <c:pt idx="4">
                  <c:v>179</c:v>
                </c:pt>
                <c:pt idx="5">
                  <c:v>#N/A</c:v>
                </c:pt>
                <c:pt idx="6">
                  <c:v>#N/A</c:v>
                </c:pt>
                <c:pt idx="7">
                  <c:v>212</c:v>
                </c:pt>
                <c:pt idx="8">
                  <c:v>#N/A</c:v>
                </c:pt>
                <c:pt idx="9">
                  <c:v>#N/A</c:v>
                </c:pt>
                <c:pt idx="10">
                  <c:v>224</c:v>
                </c:pt>
                <c:pt idx="11">
                  <c:v>#N/A</c:v>
                </c:pt>
                <c:pt idx="12">
                  <c:v>#N/A</c:v>
                </c:pt>
                <c:pt idx="13">
                  <c:v>262</c:v>
                </c:pt>
                <c:pt idx="14">
                  <c:v>#N/A</c:v>
                </c:pt>
              </c:numCache>
            </c:numRef>
          </c:val>
          <c:smooth val="0"/>
          <c:extLst>
            <c:ext xmlns:c16="http://schemas.microsoft.com/office/drawing/2014/chart" uri="{C3380CC4-5D6E-409C-BE32-E72D297353CC}">
              <c16:uniqueId val="{00000008-B81E-4797-8411-7D2C2EBD45F2}"/>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5354</c:v>
                </c:pt>
                <c:pt idx="5">
                  <c:v>5497</c:v>
                </c:pt>
                <c:pt idx="8">
                  <c:v>5523</c:v>
                </c:pt>
                <c:pt idx="11">
                  <c:v>5729</c:v>
                </c:pt>
                <c:pt idx="14">
                  <c:v>5932</c:v>
                </c:pt>
              </c:numCache>
            </c:numRef>
          </c:val>
          <c:extLst>
            <c:ext xmlns:c16="http://schemas.microsoft.com/office/drawing/2014/chart" uri="{C3380CC4-5D6E-409C-BE32-E72D297353CC}">
              <c16:uniqueId val="{00000000-A858-489E-98F7-4A7275AD3E0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192</c:v>
                </c:pt>
                <c:pt idx="5">
                  <c:v>162</c:v>
                </c:pt>
                <c:pt idx="8">
                  <c:v>160</c:v>
                </c:pt>
                <c:pt idx="11">
                  <c:v>190</c:v>
                </c:pt>
                <c:pt idx="14">
                  <c:v>217</c:v>
                </c:pt>
              </c:numCache>
            </c:numRef>
          </c:val>
          <c:extLst>
            <c:ext xmlns:c16="http://schemas.microsoft.com/office/drawing/2014/chart" uri="{C3380CC4-5D6E-409C-BE32-E72D297353CC}">
              <c16:uniqueId val="{00000001-A858-489E-98F7-4A7275AD3E0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2752</c:v>
                </c:pt>
                <c:pt idx="5">
                  <c:v>2793</c:v>
                </c:pt>
                <c:pt idx="8">
                  <c:v>2838</c:v>
                </c:pt>
                <c:pt idx="11">
                  <c:v>2799</c:v>
                </c:pt>
                <c:pt idx="14">
                  <c:v>2754</c:v>
                </c:pt>
              </c:numCache>
            </c:numRef>
          </c:val>
          <c:extLst>
            <c:ext xmlns:c16="http://schemas.microsoft.com/office/drawing/2014/chart" uri="{C3380CC4-5D6E-409C-BE32-E72D297353CC}">
              <c16:uniqueId val="{00000002-A858-489E-98F7-4A7275AD3E0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858-489E-98F7-4A7275AD3E0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858-489E-98F7-4A7275AD3E0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858-489E-98F7-4A7275AD3E0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464</c:v>
                </c:pt>
                <c:pt idx="3">
                  <c:v>240</c:v>
                </c:pt>
                <c:pt idx="6">
                  <c:v>203</c:v>
                </c:pt>
                <c:pt idx="9">
                  <c:v>156</c:v>
                </c:pt>
                <c:pt idx="12">
                  <c:v>163</c:v>
                </c:pt>
              </c:numCache>
            </c:numRef>
          </c:val>
          <c:extLst>
            <c:ext xmlns:c16="http://schemas.microsoft.com/office/drawing/2014/chart" uri="{C3380CC4-5D6E-409C-BE32-E72D297353CC}">
              <c16:uniqueId val="{00000006-A858-489E-98F7-4A7275AD3E0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A858-489E-98F7-4A7275AD3E0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1535</c:v>
                </c:pt>
                <c:pt idx="3">
                  <c:v>1525</c:v>
                </c:pt>
                <c:pt idx="6">
                  <c:v>1491</c:v>
                </c:pt>
                <c:pt idx="9">
                  <c:v>1540</c:v>
                </c:pt>
                <c:pt idx="12">
                  <c:v>1471</c:v>
                </c:pt>
              </c:numCache>
            </c:numRef>
          </c:val>
          <c:extLst>
            <c:ext xmlns:c16="http://schemas.microsoft.com/office/drawing/2014/chart" uri="{C3380CC4-5D6E-409C-BE32-E72D297353CC}">
              <c16:uniqueId val="{00000008-A858-489E-98F7-4A7275AD3E0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199</c:v>
                </c:pt>
                <c:pt idx="3">
                  <c:v>169</c:v>
                </c:pt>
                <c:pt idx="6">
                  <c:v>121</c:v>
                </c:pt>
                <c:pt idx="9">
                  <c:v>82</c:v>
                </c:pt>
                <c:pt idx="12">
                  <c:v>137</c:v>
                </c:pt>
              </c:numCache>
            </c:numRef>
          </c:val>
          <c:extLst>
            <c:ext xmlns:c16="http://schemas.microsoft.com/office/drawing/2014/chart" uri="{C3380CC4-5D6E-409C-BE32-E72D297353CC}">
              <c16:uniqueId val="{00000009-A858-489E-98F7-4A7275AD3E0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5788</c:v>
                </c:pt>
                <c:pt idx="3">
                  <c:v>6058</c:v>
                </c:pt>
                <c:pt idx="6">
                  <c:v>6298</c:v>
                </c:pt>
                <c:pt idx="9">
                  <c:v>6875</c:v>
                </c:pt>
                <c:pt idx="12">
                  <c:v>7036</c:v>
                </c:pt>
              </c:numCache>
            </c:numRef>
          </c:val>
          <c:extLst>
            <c:ext xmlns:c16="http://schemas.microsoft.com/office/drawing/2014/chart" uri="{C3380CC4-5D6E-409C-BE32-E72D297353CC}">
              <c16:uniqueId val="{0000000A-A858-489E-98F7-4A7275AD3E05}"/>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A858-489E-98F7-4A7275AD3E05}"/>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542</c:v>
                </c:pt>
                <c:pt idx="1">
                  <c:v>663</c:v>
                </c:pt>
                <c:pt idx="2">
                  <c:v>586</c:v>
                </c:pt>
              </c:numCache>
            </c:numRef>
          </c:val>
          <c:extLst>
            <c:ext xmlns:c16="http://schemas.microsoft.com/office/drawing/2014/chart" uri="{C3380CC4-5D6E-409C-BE32-E72D297353CC}">
              <c16:uniqueId val="{00000000-5D65-4CB7-A352-4A410DCD792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636</c:v>
                </c:pt>
                <c:pt idx="1">
                  <c:v>587</c:v>
                </c:pt>
                <c:pt idx="2">
                  <c:v>568</c:v>
                </c:pt>
              </c:numCache>
            </c:numRef>
          </c:val>
          <c:extLst>
            <c:ext xmlns:c16="http://schemas.microsoft.com/office/drawing/2014/chart" uri="{C3380CC4-5D6E-409C-BE32-E72D297353CC}">
              <c16:uniqueId val="{00000001-5D65-4CB7-A352-4A410DCD792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1647</c:v>
                </c:pt>
                <c:pt idx="1">
                  <c:v>1535</c:v>
                </c:pt>
                <c:pt idx="2">
                  <c:v>1584</c:v>
                </c:pt>
              </c:numCache>
            </c:numRef>
          </c:val>
          <c:extLst>
            <c:ext xmlns:c16="http://schemas.microsoft.com/office/drawing/2014/chart" uri="{C3380CC4-5D6E-409C-BE32-E72D297353CC}">
              <c16:uniqueId val="{00000002-5D65-4CB7-A352-4A410DCD792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{33175957-149C-4062-934B-903F465E075C}</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7D8C-4075-BA17-6683DB4B4A4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{C889D126-4B67-4865-9FC4-AF47D08B5693}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D8C-4075-BA17-6683DB4B4A4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{2EBC8647-2079-40A8-BC1F-3FC4D822CF05}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D8C-4075-BA17-6683DB4B4A4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{39830BD0-4EB3-43D3-9E30-91682FF46A29}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D8C-4075-BA17-6683DB4B4A4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{AFED049F-731C-446F-9D8E-7ED377F0E11E}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D8C-4075-BA17-6683DB4B4A43}"/>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{FE66D347-E34E-40FC-AEF6-323671A67B62}</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7D8C-4075-BA17-6683DB4B4A43}"/>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{948EB452-8701-41CD-91B2-915A12E79166}</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7D8C-4075-BA17-6683DB4B4A43}"/>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{670736C8-9D61-4B54-8023-CFB74F528FD6}</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7D8C-4075-BA17-6683DB4B4A43}"/>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{ED92A894-4FEC-459B-B07D-66A668969470}</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7D8C-4075-BA17-6683DB4B4A4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50.9</c:v>
                </c:pt>
                <c:pt idx="8">
                  <c:v>52.2</c:v>
                </c:pt>
                <c:pt idx="16">
                  <c:v>54.5</c:v>
                </c:pt>
                <c:pt idx="24">
                  <c:v>55.1</c:v>
                </c:pt>
                <c:pt idx="32">
                  <c:v>55.9</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7D8C-4075-BA17-6683DB4B4A4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{385CC55D-8580-4952-8B5D-C11F62BEEBE6}</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7D8C-4075-BA17-6683DB4B4A43}"/>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{5E196472-00A6-4C58-B3CA-593712E0977E}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D8C-4075-BA17-6683DB4B4A4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{82C3A425-1F1A-405E-A815-83B6E9981532}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D8C-4075-BA17-6683DB4B4A4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{5AE76630-9E6E-4590-B27C-E1FA21BF6672}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D8C-4075-BA17-6683DB4B4A4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{09AFB150-CB8F-4AD7-BE22-8C89569A923A}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D8C-4075-BA17-6683DB4B4A43}"/>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{B597DF4E-D80C-4902-B43C-DFE941329F43}</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7D8C-4075-BA17-6683DB4B4A43}"/>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{92D1DA32-149A-42D1-81EB-5084EAE491DC}</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7D8C-4075-BA17-6683DB4B4A43}"/>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{92B628F8-4B46-4BD7-B728-89C8877F9B4B}</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7D8C-4075-BA17-6683DB4B4A43}"/>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{B39C6F9D-48E9-46C0-B520-9340182D53BF}</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7D8C-4075-BA17-6683DB4B4A4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54.2</c:v>
                </c:pt>
                <c:pt idx="8">
                  <c:v>56.3</c:v>
                </c:pt>
                <c:pt idx="16">
                  <c:v>57.6</c:v>
                </c:pt>
                <c:pt idx="24">
                  <c:v>58.8</c:v>
                </c:pt>
                <c:pt idx="32">
                  <c:v>59.5</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7D8C-4075-BA17-6683DB4B4A43}"/>
            </c:ext>
          </c:extLst>
        </c:ser>
        <c:dLbls>
          <c:showLegendKey val="0"/>
          <c:showVal val="1"/>
          <c:showCatName val="0"/>
          <c:showSerName val="0"/>
          <c:showPercent val="0"/>
          <c:showBubbleSize val="0"/>
        </c:dLbls>
        <c:axId val="46179840"/>
        <c:axId val="46181760"/>
      </c:scatterChart>
      <c:valAx>
        <c:axId val="46179840"/>
        <c:scaling>
          <c:orientation val="minMax"/>
          <c:max val="60"/>
          <c:min val="53.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{8BFDEFFD-72E5-4226-BA67-4F54094524A4}</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B7E4-4BE1-B26F-BB98774EEBA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{2BD0FD5B-D372-4C18-B4AF-63C93B600723}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7E4-4BE1-B26F-BB98774EEBA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{1A52C2BE-C1BF-4489-B1F0-3B87A8538A16}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7E4-4BE1-B26F-BB98774EEBA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{AB72F8C4-724F-4923-A7C4-35CA80BD38D9}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7E4-4BE1-B26F-BB98774EEBA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{5DFF32AC-DC52-44A9-9936-1516EB30CA92}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7E4-4BE1-B26F-BB98774EEBAF}"/>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{BC6D3F6C-7CB4-416D-8152-51C43068FAEB}</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B7E4-4BE1-B26F-BB98774EEBAF}"/>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{86EEED1B-4990-485C-B9E6-7A9BB5A23C25}</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B7E4-4BE1-B26F-BB98774EEBAF}"/>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{31D21149-8DD4-40AD-BA43-3A21549DF35F}</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B7E4-4BE1-B26F-BB98774EEBAF}"/>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{41A95B79-8CF1-4FD4-9CCC-98B6AA51890D}</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B7E4-4BE1-B26F-BB98774EEBA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7.6</c:v>
                </c:pt>
                <c:pt idx="8">
                  <c:v>8.6</c:v>
                </c:pt>
                <c:pt idx="16">
                  <c:v>9.6999999999999993</c:v>
                </c:pt>
                <c:pt idx="24">
                  <c:v>11.2</c:v>
                </c:pt>
                <c:pt idx="32">
                  <c:v>12.7</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B7E4-4BE1-B26F-BB98774EEBA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{FCDD6688-FC32-4CF5-B521-802FF71E2E3F}</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B7E4-4BE1-B26F-BB98774EEBAF}"/>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{16D079A4-94E9-45C0-8F31-BC8C58929D17}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7E4-4BE1-B26F-BB98774EEBA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{F166ABCC-8C3F-4493-A8AD-18D09592490A}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7E4-4BE1-B26F-BB98774EEBA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{1389578A-8C37-4F94-9B68-33F1E3169909}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7E4-4BE1-B26F-BB98774EEBA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{F91C1DA6-A3AD-495F-A8F2-06435983DEB1}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7E4-4BE1-B26F-BB98774EEBAF}"/>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{395A30D3-9B79-442D-8DB6-3B5D423B8A08}</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B7E4-4BE1-B26F-BB98774EEBAF}"/>
                </c:ext>
              </c:extLst>
            </c:dLbl>
            <c:dLbl>
              <c:idx val="16"/>
              <c:layout>
                <c:manualLayout>
                  <c:x val="-4.5160355153971307E-2"/>
                  <c:y val="-6.2416647087793951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{BF33267C-14FC-4A33-AD6C-553EF6D16213}</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B7E4-4BE1-B26F-BB98774EEBAF}"/>
                </c:ext>
              </c:extLst>
            </c:dLbl>
            <c:dLbl>
              <c:idx val="24"/>
              <c:layout>
                <c:manualLayout>
                  <c:x val="-1.8235628084249993E-2"/>
                  <c:y val="-6.2416647087793951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{1336CFB9-1845-4C24-802C-594D88646D9B}</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B7E4-4BE1-B26F-BB98774EEBAF}"/>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{E3509FEE-22E1-4F24-BE71-F7C97ABA77B4}</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B7E4-4BE1-B26F-BB98774EEBA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7.8</c:v>
                </c:pt>
                <c:pt idx="8">
                  <c:v>7.4</c:v>
                </c:pt>
                <c:pt idx="16">
                  <c:v>7.1</c:v>
                </c:pt>
                <c:pt idx="24">
                  <c:v>7.1</c:v>
                </c:pt>
                <c:pt idx="32">
                  <c:v>7.3</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B7E4-4BE1-B26F-BB98774EEBAF}"/>
            </c:ext>
          </c:extLst>
        </c:ser>
        <c:dLbls>
          <c:showLegendKey val="0"/>
          <c:showVal val="1"/>
          <c:showCatName val="0"/>
          <c:showSerName val="0"/>
          <c:showPercent val="0"/>
          <c:showBubbleSize val="0"/>
        </c:dLbls>
        <c:axId val="84219776"/>
        <c:axId val="84234240"/>
      </c:scatterChart>
      <c:valAx>
        <c:axId val="84219776"/>
        <c:scaling>
          <c:orientation val="minMax"/>
          <c:max val="7.8999999999999995"/>
          <c:min val="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北海道礼文町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公債費は平成２６年度以降の大型事業の実施から増加傾向にあり、今後も引き続き大型事業が予定されていることから、更なる数値の増加が見込まれる。辺地債や過疎債、緊急防災対策債などを多く発行していることから、算入公債費についても、償還の増加に伴い増加する。</a:t>
          </a:r>
          <a:endParaRPr lang="ja-JP" altLang="ja-JP" sz="1400">
            <a:effectLst/>
          </a:endParaRPr>
        </a:p>
        <a:p>
          <a:r>
            <a:rPr kumimoji="1" lang="ja-JP" altLang="ja-JP" sz="1100">
              <a:solidFill>
                <a:schemeClr val="dk1"/>
              </a:solidFill>
              <a:effectLst/>
              <a:latin typeface="+mn-lt"/>
              <a:ea typeface="+mn-ea"/>
              <a:cs typeface="+mn-cs"/>
            </a:rPr>
            <a:t>　今後においても、出来るだけ算入公債費のある有利な起債を活用し、健全な財政運営の中で施設整備等を進める。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000">
            <a:latin typeface="ＭＳ ゴシック" pitchFamily="49" charset="-128"/>
            <a:ea typeface="ＭＳ ゴシック" pitchFamily="49" charset="-128"/>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北海道礼文町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２８年度から、起債発行額が公債費償還額を上回る状況が続いており、起債残高が増加傾向にあるものの、充当可能財源である基金の積み立てなどにより、算出数値は表れていない。今後も大型の施設整備事業が予定されていることから、基金の計画的な積み立てや、地方債以外の財源の確保について積極的に取り組むとともに、起債発行の限度額を設定するなど新規発行の抑制についても取り組む。</a:t>
          </a:r>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北海道礼文町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endParaRPr kumimoji="1" lang="en-US" altLang="ja-JP" sz="1100" b="0" i="0" baseline="0">
            <a:solidFill>
              <a:schemeClr val="dk1"/>
            </a:solidFill>
            <a:effectLst/>
            <a:latin typeface="+mn-lt"/>
            <a:ea typeface="+mn-ea"/>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地方創生事業などへの繰入金の増加により、財政調整基金を中心として、減少傾向にある。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引き続き、ふるさと納税を有効に活用して、各基金への積み立てを実行するとともに、各施設の整備事業についても計画的に実施する。</a:t>
          </a: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中山秀雄奨学基金：奨学資金の貸付のため。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礼文町公共施設整備基金：公共施設整備のため。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保健医療福祉施設整備基金：保健医療福祉施設整備のため。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温泉開発基金：温泉施設整備のため。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島おこし基金：人材育成等を目的として実施する事業に対して助成するため。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学校教育施設整備基金：学校教育施設整備のため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灯油備蓄施設整備基金：灯油備蓄施設整備のため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礼文町いきものつながり基金：人と自然の関りを考え実践することによる、いきものつながりを体験できる島を推進する事業のため。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北のカナリアパーク整備基金：北のカナリアパークの整備及び適切な維持管理に要する経費の財源に充てるため。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ふるさと礼文応援基金：ふるさと応援体験道場の整備及び維持管理経費の財源に充てるため。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森林環境譲与税基金：森林整備及びその促進に必要な事業に要する経費に充当するため。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学校施設整備に関係する備品購入などを見据え、学校教育施設整備基金の積立金を増加したため。</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将来的な施設の整備や改修などを見据えた計画的な積み立てを実行する。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当初予算において、総合戦略事業等への財源充当のため基金を取り崩しており、基金残高が減少傾向にある。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総合戦略事業等を継続して実施するため、基金の積み立てを計画的に行い、著しく減少することの無いよう努める。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当初予算において、公債費上昇に対応するため、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千円を取り崩している。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公債費償還の増加が見込まれるため、ふるさと納税寄附金等を活用し計画的に積み立てを行う。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FECB0534-9574-4D19-9CFD-69EFCE70DC0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493ACDF-BB14-4D74-8BB3-67131D5DFC6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7B7377F8-22D3-4621-B4DD-3256EBB18039}"/>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E5538B15-F2BB-43E5-9A4B-249ADF22E725}"/>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4779EC48-963D-43A8-ADDA-BC0836F800C4}"/>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6A214935-53B0-4997-B243-5B97C625D6EB}"/>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AC8F531E-E083-4F90-8125-2DDD27CEB141}"/>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5B48AAC8-8962-4372-92E9-5ACB3B9CD214}"/>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30514EAD-6407-482F-A83C-E74CCD4A19FF}"/>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FF6557E6-BDC4-4992-A244-DCA5F83B319F}"/>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EF451CD6-B2F8-4E53-97D4-A9062C538871}"/>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EC7208D0-5553-484C-BE95-9EAA8E9C6AB6}"/>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A95BD122-492C-400A-A36C-46F9653B2D0C}"/>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1921BA28-CF94-4197-8F09-612DC93003CB}"/>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0F876726-43E3-4C92-A632-AB7373E52B6B}"/>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1B8164CD-A1FD-4C87-828E-251976F8E979}"/>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北海道礼文町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F2355EAC-DF65-4529-942B-72702A3D83C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0F8C88BF-AE81-42DC-9F52-63843729F7EE}"/>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7CDA1D34-F376-476B-B01B-D7D299D1BF43}"/>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02D2A173-5A0F-4FF3-AD8D-800C4DE27341}"/>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38C27F09-C943-4BFB-8089-C9635570ACD5}"/>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2B72D023-C9FB-499D-958B-4FD99A154065}"/>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2,477
2,453
81.64
5,214,398
5,131,291
69,683
2,426,839
7,035,964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E47371DA-397C-4DF7-A751-85EEAD5DFCC8}"/>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5D0265B8-AFA1-4203-B7F8-D22D97DB788D}"/>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AD0B1EEB-2F94-448D-84FE-264143C7E2EA}"/>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8E837E79-26E0-49D4-88A7-56D2B86A1E1C}"/>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D81C5686-6E27-4DE6-B2BB-48F8D38276F4}"/>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F7A817B3-553E-454F-87E3-3F0E47CA00D5}"/>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4ECD0C38-9938-4EEB-8BC6-7F13D50756DC}"/>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C40351B3-5561-4CCE-90BF-6F3BD102B74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BF5B4233-52C4-4546-9DFC-10B7AD73D274}"/>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FE63E99D-5676-4BAD-9905-BB76E80F3F3A}"/>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00C8DC2D-BB8F-47C1-B580-3227FEC36C3B}"/>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07B622BF-1257-4EF7-8AD0-2AF923CDF5E2}"/>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8C67DC23-3457-4CCB-B3EF-392DD05A1C48}"/>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09CA05DE-3290-44A7-BEA9-B26ECA51FE9F}"/>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D3DC2FEF-D336-46D0-8D02-9DF3FDAAD8F1}"/>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3A9D4041-F97C-4843-A5BC-CA822B85A72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04B29166-E5B5-486D-8115-4EFABE6B6305}"/>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EB20521B-A2D5-4F74-A4B4-F806E992AEFD}"/>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3067E1BC-2BBD-4410-93C3-67A934A4EE8B}"/>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3" name="テキスト ボックス 42">
          <a:extLst>
            <a:ext uri="{FF2B5EF4-FFF2-40B4-BE49-F238E27FC236}">
              <a16:creationId xmlns:a16="http://schemas.microsoft.com/office/drawing/2014/main" id="{25F5EA68-F22E-4FD5-A55E-00D33BEC52A8}"/>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8ABC36E7-185D-4257-AF98-BF8B5F47CB1A}"/>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E8419AE8-CC29-4751-BE1E-5F2E19D56848}"/>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2A847759-6E53-400E-BDB9-630FD415156D}"/>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26192715-739A-42F6-8CE4-BA5AE2877E32}"/>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8E1D3442-B039-4EA7-97B2-83AC8D6F1A05}"/>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[ 55.9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4A7FC9CF-FAF2-4FA8-A90D-163AAB942BE9}"/>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439A37A7-1232-4238-B45D-64EBD48C9CC8}"/>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429B570F-C722-475C-836B-EE49F8CE5A79}"/>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660B0FCF-567F-485A-B302-2BC6AC95E5F7}"/>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19C0978B-372A-4DC3-8641-56E9A4CB62CF}"/>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E333778D-1FC1-4E99-BAEB-1536ED72E5E6}"/>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B0B43491-5CDC-4E1E-A1C4-0D8D6BA99518}"/>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4A412469-36BA-46CC-954E-3792C6B7452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344D0489-00D9-4B54-9987-A32D111FB2F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9D271C3F-8ACA-4717-B896-3B1C8FB8FC98}"/>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本町の有形固定資産減価償却率は、類似団体の数値を下回っているが、老朽化した施設が多く、財政的に建替えや施設の更新が困難であり、財政負担を抑えるために既存の施設を修繕して活用している。</a:t>
          </a: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2997E590-2929-4A56-A369-D5D2585132BD}"/>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9C73CF08-98C8-4649-8921-19BCCFD6D8E8}"/>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a:extLst>
            <a:ext uri="{FF2B5EF4-FFF2-40B4-BE49-F238E27FC236}">
              <a16:creationId xmlns:a16="http://schemas.microsoft.com/office/drawing/2014/main" id="{63761F0E-261B-4F5B-BCF9-B3383A7077AA}"/>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a:extLst>
            <a:ext uri="{FF2B5EF4-FFF2-40B4-BE49-F238E27FC236}">
              <a16:creationId xmlns:a16="http://schemas.microsoft.com/office/drawing/2014/main" id="{C7F02ACA-D1FE-4AF5-9C0C-FD6070E3CD08}"/>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a:extLst>
            <a:ext uri="{FF2B5EF4-FFF2-40B4-BE49-F238E27FC236}">
              <a16:creationId xmlns:a16="http://schemas.microsoft.com/office/drawing/2014/main" id="{6490239B-2C3E-43B6-ACEF-A01FDDE92572}"/>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a:extLst>
            <a:ext uri="{FF2B5EF4-FFF2-40B4-BE49-F238E27FC236}">
              <a16:creationId xmlns:a16="http://schemas.microsoft.com/office/drawing/2014/main" id="{70ACA3A8-5B44-47F8-BD36-E6DBA9292CD6}"/>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a:extLst>
            <a:ext uri="{FF2B5EF4-FFF2-40B4-BE49-F238E27FC236}">
              <a16:creationId xmlns:a16="http://schemas.microsoft.com/office/drawing/2014/main" id="{E86BAA91-926D-4B90-B593-5837550811DE}"/>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a:extLst>
            <a:ext uri="{FF2B5EF4-FFF2-40B4-BE49-F238E27FC236}">
              <a16:creationId xmlns:a16="http://schemas.microsoft.com/office/drawing/2014/main" id="{A3DFFB79-9C52-4C05-84C1-1BB79FC45A87}"/>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a:extLst>
            <a:ext uri="{FF2B5EF4-FFF2-40B4-BE49-F238E27FC236}">
              <a16:creationId xmlns:a16="http://schemas.microsoft.com/office/drawing/2014/main" id="{BD19A9D6-3257-45EF-A5AB-98D274193BAE}"/>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a:extLst>
            <a:ext uri="{FF2B5EF4-FFF2-40B4-BE49-F238E27FC236}">
              <a16:creationId xmlns:a16="http://schemas.microsoft.com/office/drawing/2014/main" id="{1D912945-899A-4E3B-9525-83D4DDCAD4E7}"/>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a:extLst>
            <a:ext uri="{FF2B5EF4-FFF2-40B4-BE49-F238E27FC236}">
              <a16:creationId xmlns:a16="http://schemas.microsoft.com/office/drawing/2014/main" id="{5C22F23E-7A42-4BD1-A61F-72D221D47A09}"/>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a:extLst>
            <a:ext uri="{FF2B5EF4-FFF2-40B4-BE49-F238E27FC236}">
              <a16:creationId xmlns:a16="http://schemas.microsoft.com/office/drawing/2014/main" id="{C466FD34-87F5-432E-BD7F-5B06FA43FCDA}"/>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a:extLst>
            <a:ext uri="{FF2B5EF4-FFF2-40B4-BE49-F238E27FC236}">
              <a16:creationId xmlns:a16="http://schemas.microsoft.com/office/drawing/2014/main" id="{A6F0F64E-4D85-40C2-9A61-33D4162C0E24}"/>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a:extLst>
            <a:ext uri="{FF2B5EF4-FFF2-40B4-BE49-F238E27FC236}">
              <a16:creationId xmlns:a16="http://schemas.microsoft.com/office/drawing/2014/main" id="{7E05A43A-EB5F-4DC4-8408-BF432F18EFA5}"/>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a:extLst>
            <a:ext uri="{FF2B5EF4-FFF2-40B4-BE49-F238E27FC236}">
              <a16:creationId xmlns:a16="http://schemas.microsoft.com/office/drawing/2014/main" id="{6697AFFF-978B-43B4-AE27-2775BA4EC5D8}"/>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a:extLst>
            <a:ext uri="{FF2B5EF4-FFF2-40B4-BE49-F238E27FC236}">
              <a16:creationId xmlns:a16="http://schemas.microsoft.com/office/drawing/2014/main" id="{8514AE40-A8AA-4C6D-9D46-09C708F9FA9D}"/>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a:extLst>
            <a:ext uri="{FF2B5EF4-FFF2-40B4-BE49-F238E27FC236}">
              <a16:creationId xmlns:a16="http://schemas.microsoft.com/office/drawing/2014/main" id="{8305E848-693E-4593-A760-7A6FA7048E22}"/>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a:extLst>
            <a:ext uri="{FF2B5EF4-FFF2-40B4-BE49-F238E27FC236}">
              <a16:creationId xmlns:a16="http://schemas.microsoft.com/office/drawing/2014/main" id="{B55863C7-5E00-46E1-BF3B-8CC50BF05022}"/>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56878</xdr:rowOff>
    </xdr:from>
    <xdr:to>
      <xdr:col>23</xdr:col>
      <xdr:colOff>85090</xdr:colOff>
      <xdr:row>34</xdr:row>
      <xdr:rowOff>67038</xdr:rowOff>
    </xdr:to>
    <xdr:cxnSp macro="">
      <xdr:nvCxnSpPr>
        <xdr:cNvPr id="77" name="直線コネクタ 76">
          <a:extLst>
            <a:ext uri="{FF2B5EF4-FFF2-40B4-BE49-F238E27FC236}">
              <a16:creationId xmlns:a16="http://schemas.microsoft.com/office/drawing/2014/main" id="{F0A362E6-73A8-48B5-8582-BD092C76B2DC}"/>
            </a:ext>
          </a:extLst>
        </xdr:cNvPr>
        <xdr:cNvCxnSpPr/>
      </xdr:nvCxnSpPr>
      <xdr:spPr>
        <a:xfrm flipV="1">
          <a:off x="4760595" y="5286103"/>
          <a:ext cx="1270" cy="1381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70865</xdr:rowOff>
    </xdr:from>
    <xdr:ext cx="405111" cy="259045"/>
    <xdr:sp macro="" textlink="">
      <xdr:nvSpPr>
        <xdr:cNvPr id="78" name="有形固定資産減価償却率最小値テキスト">
          <a:extLst>
            <a:ext uri="{FF2B5EF4-FFF2-40B4-BE49-F238E27FC236}">
              <a16:creationId xmlns:a16="http://schemas.microsoft.com/office/drawing/2014/main" id="{2E07220F-BE12-43BB-9662-30377074012F}"/>
            </a:ext>
          </a:extLst>
        </xdr:cNvPr>
        <xdr:cNvSpPr txBox="1"/>
      </xdr:nvSpPr>
      <xdr:spPr>
        <a:xfrm>
          <a:off x="4813300" y="6671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67038</xdr:rowOff>
    </xdr:from>
    <xdr:to>
      <xdr:col>23</xdr:col>
      <xdr:colOff>174625</xdr:colOff>
      <xdr:row>34</xdr:row>
      <xdr:rowOff>67038</xdr:rowOff>
    </xdr:to>
    <xdr:cxnSp macro="">
      <xdr:nvCxnSpPr>
        <xdr:cNvPr id="79" name="直線コネクタ 78">
          <a:extLst>
            <a:ext uri="{FF2B5EF4-FFF2-40B4-BE49-F238E27FC236}">
              <a16:creationId xmlns:a16="http://schemas.microsoft.com/office/drawing/2014/main" id="{6D5A14FE-1943-460E-9452-0DE53C6FFA06}"/>
            </a:ext>
          </a:extLst>
        </xdr:cNvPr>
        <xdr:cNvCxnSpPr/>
      </xdr:nvCxnSpPr>
      <xdr:spPr>
        <a:xfrm>
          <a:off x="4673600" y="6667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3555</xdr:rowOff>
    </xdr:from>
    <xdr:ext cx="405111" cy="259045"/>
    <xdr:sp macro="" textlink="">
      <xdr:nvSpPr>
        <xdr:cNvPr id="80" name="有形固定資産減価償却率最大値テキスト">
          <a:extLst>
            <a:ext uri="{FF2B5EF4-FFF2-40B4-BE49-F238E27FC236}">
              <a16:creationId xmlns:a16="http://schemas.microsoft.com/office/drawing/2014/main" id="{A4087083-A5CA-4BB8-A894-BCBD3738436C}"/>
            </a:ext>
          </a:extLst>
        </xdr:cNvPr>
        <xdr:cNvSpPr txBox="1"/>
      </xdr:nvSpPr>
      <xdr:spPr>
        <a:xfrm>
          <a:off x="4813300" y="5061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56878</xdr:rowOff>
    </xdr:from>
    <xdr:to>
      <xdr:col>23</xdr:col>
      <xdr:colOff>174625</xdr:colOff>
      <xdr:row>26</xdr:row>
      <xdr:rowOff>56878</xdr:rowOff>
    </xdr:to>
    <xdr:cxnSp macro="">
      <xdr:nvCxnSpPr>
        <xdr:cNvPr id="81" name="直線コネクタ 80">
          <a:extLst>
            <a:ext uri="{FF2B5EF4-FFF2-40B4-BE49-F238E27FC236}">
              <a16:creationId xmlns:a16="http://schemas.microsoft.com/office/drawing/2014/main" id="{7B38B139-4F4E-4679-850B-376D8722C9B2}"/>
            </a:ext>
          </a:extLst>
        </xdr:cNvPr>
        <xdr:cNvCxnSpPr/>
      </xdr:nvCxnSpPr>
      <xdr:spPr>
        <a:xfrm>
          <a:off x="4673600" y="5286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12445</xdr:rowOff>
    </xdr:from>
    <xdr:ext cx="405111" cy="259045"/>
    <xdr:sp macro="" textlink="">
      <xdr:nvSpPr>
        <xdr:cNvPr id="82" name="有形固定資産減価償却率平均値テキスト">
          <a:extLst>
            <a:ext uri="{FF2B5EF4-FFF2-40B4-BE49-F238E27FC236}">
              <a16:creationId xmlns:a16="http://schemas.microsoft.com/office/drawing/2014/main" id="{1BB4AC01-273D-4B0B-AA31-F926B2987D88}"/>
            </a:ext>
          </a:extLst>
        </xdr:cNvPr>
        <xdr:cNvSpPr txBox="1"/>
      </xdr:nvSpPr>
      <xdr:spPr>
        <a:xfrm>
          <a:off x="4813300" y="60989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34018</xdr:rowOff>
    </xdr:from>
    <xdr:to>
      <xdr:col>23</xdr:col>
      <xdr:colOff>136525</xdr:colOff>
      <xdr:row>31</xdr:row>
      <xdr:rowOff>135618</xdr:rowOff>
    </xdr:to>
    <xdr:sp macro="" textlink="">
      <xdr:nvSpPr>
        <xdr:cNvPr id="83" name="フローチャート: 判断 82">
          <a:extLst>
            <a:ext uri="{FF2B5EF4-FFF2-40B4-BE49-F238E27FC236}">
              <a16:creationId xmlns:a16="http://schemas.microsoft.com/office/drawing/2014/main" id="{EE9AEC7E-8579-47D9-B68D-46AFA9DF15F2}"/>
            </a:ext>
          </a:extLst>
        </xdr:cNvPr>
        <xdr:cNvSpPr/>
      </xdr:nvSpPr>
      <xdr:spPr>
        <a:xfrm>
          <a:off x="4711700" y="6120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12428</xdr:rowOff>
    </xdr:from>
    <xdr:to>
      <xdr:col>19</xdr:col>
      <xdr:colOff>187325</xdr:colOff>
      <xdr:row>31</xdr:row>
      <xdr:rowOff>114028</xdr:rowOff>
    </xdr:to>
    <xdr:sp macro="" textlink="">
      <xdr:nvSpPr>
        <xdr:cNvPr id="84" name="フローチャート: 判断 83">
          <a:extLst>
            <a:ext uri="{FF2B5EF4-FFF2-40B4-BE49-F238E27FC236}">
              <a16:creationId xmlns:a16="http://schemas.microsoft.com/office/drawing/2014/main" id="{A35E53AF-E815-4CC6-8F9E-A7E443FCC3D6}"/>
            </a:ext>
          </a:extLst>
        </xdr:cNvPr>
        <xdr:cNvSpPr/>
      </xdr:nvSpPr>
      <xdr:spPr>
        <a:xfrm>
          <a:off x="4000500" y="6098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146867</xdr:rowOff>
    </xdr:from>
    <xdr:to>
      <xdr:col>15</xdr:col>
      <xdr:colOff>187325</xdr:colOff>
      <xdr:row>31</xdr:row>
      <xdr:rowOff>77017</xdr:rowOff>
    </xdr:to>
    <xdr:sp macro="" textlink="">
      <xdr:nvSpPr>
        <xdr:cNvPr id="85" name="フローチャート: 判断 84">
          <a:extLst>
            <a:ext uri="{FF2B5EF4-FFF2-40B4-BE49-F238E27FC236}">
              <a16:creationId xmlns:a16="http://schemas.microsoft.com/office/drawing/2014/main" id="{30830F71-6CB7-4420-9D1C-6CF6DC72B24E}"/>
            </a:ext>
          </a:extLst>
        </xdr:cNvPr>
        <xdr:cNvSpPr/>
      </xdr:nvSpPr>
      <xdr:spPr>
        <a:xfrm>
          <a:off x="3238500" y="606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106771</xdr:rowOff>
    </xdr:from>
    <xdr:to>
      <xdr:col>11</xdr:col>
      <xdr:colOff>187325</xdr:colOff>
      <xdr:row>31</xdr:row>
      <xdr:rowOff>36921</xdr:rowOff>
    </xdr:to>
    <xdr:sp macro="" textlink="">
      <xdr:nvSpPr>
        <xdr:cNvPr id="86" name="フローチャート: 判断 85">
          <a:extLst>
            <a:ext uri="{FF2B5EF4-FFF2-40B4-BE49-F238E27FC236}">
              <a16:creationId xmlns:a16="http://schemas.microsoft.com/office/drawing/2014/main" id="{38F59421-3895-4F22-8567-E4180924A067}"/>
            </a:ext>
          </a:extLst>
        </xdr:cNvPr>
        <xdr:cNvSpPr/>
      </xdr:nvSpPr>
      <xdr:spPr>
        <a:xfrm>
          <a:off x="2476500" y="602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42001</xdr:rowOff>
    </xdr:from>
    <xdr:to>
      <xdr:col>7</xdr:col>
      <xdr:colOff>187325</xdr:colOff>
      <xdr:row>30</xdr:row>
      <xdr:rowOff>143601</xdr:rowOff>
    </xdr:to>
    <xdr:sp macro="" textlink="">
      <xdr:nvSpPr>
        <xdr:cNvPr id="87" name="フローチャート: 判断 86">
          <a:extLst>
            <a:ext uri="{FF2B5EF4-FFF2-40B4-BE49-F238E27FC236}">
              <a16:creationId xmlns:a16="http://schemas.microsoft.com/office/drawing/2014/main" id="{B6D83050-4649-417F-A305-F7BEE381FC2F}"/>
            </a:ext>
          </a:extLst>
        </xdr:cNvPr>
        <xdr:cNvSpPr/>
      </xdr:nvSpPr>
      <xdr:spPr>
        <a:xfrm>
          <a:off x="1714500" y="5957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341A1CA5-9415-47DA-B963-86D1DB14E352}"/>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D61D7AD0-68F1-4841-9C65-A26B85BAC07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181928B5-2B7B-4924-AE03-9E847A674311}"/>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a:extLst>
            <a:ext uri="{FF2B5EF4-FFF2-40B4-BE49-F238E27FC236}">
              <a16:creationId xmlns:a16="http://schemas.microsoft.com/office/drawing/2014/main" id="{3C3AB4A8-3EA4-438B-92A5-B73D0314529E}"/>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a:extLst>
            <a:ext uri="{FF2B5EF4-FFF2-40B4-BE49-F238E27FC236}">
              <a16:creationId xmlns:a16="http://schemas.microsoft.com/office/drawing/2014/main" id="{967669E4-AF19-48B7-B7FA-48960C61CF0F}"/>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94433</xdr:rowOff>
    </xdr:from>
    <xdr:to>
      <xdr:col>23</xdr:col>
      <xdr:colOff>136525</xdr:colOff>
      <xdr:row>31</xdr:row>
      <xdr:rowOff>24583</xdr:rowOff>
    </xdr:to>
    <xdr:sp macro="" textlink="">
      <xdr:nvSpPr>
        <xdr:cNvPr id="93" name="楕円 92">
          <a:extLst>
            <a:ext uri="{FF2B5EF4-FFF2-40B4-BE49-F238E27FC236}">
              <a16:creationId xmlns:a16="http://schemas.microsoft.com/office/drawing/2014/main" id="{346D3884-E282-4D19-A04A-6305683C5B65}"/>
            </a:ext>
          </a:extLst>
        </xdr:cNvPr>
        <xdr:cNvSpPr/>
      </xdr:nvSpPr>
      <xdr:spPr>
        <a:xfrm>
          <a:off x="4711700" y="6009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117310</xdr:rowOff>
    </xdr:from>
    <xdr:ext cx="405111" cy="259045"/>
    <xdr:sp macro="" textlink="">
      <xdr:nvSpPr>
        <xdr:cNvPr id="94" name="有形固定資産減価償却率該当値テキスト">
          <a:extLst>
            <a:ext uri="{FF2B5EF4-FFF2-40B4-BE49-F238E27FC236}">
              <a16:creationId xmlns:a16="http://schemas.microsoft.com/office/drawing/2014/main" id="{8C89B26D-F8BD-4C26-AB6D-BF1EA1BB8851}"/>
            </a:ext>
          </a:extLst>
        </xdr:cNvPr>
        <xdr:cNvSpPr txBox="1"/>
      </xdr:nvSpPr>
      <xdr:spPr>
        <a:xfrm>
          <a:off x="4813300" y="5860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69759</xdr:rowOff>
    </xdr:from>
    <xdr:to>
      <xdr:col>19</xdr:col>
      <xdr:colOff>187325</xdr:colOff>
      <xdr:row>30</xdr:row>
      <xdr:rowOff>171359</xdr:rowOff>
    </xdr:to>
    <xdr:sp macro="" textlink="">
      <xdr:nvSpPr>
        <xdr:cNvPr id="95" name="楕円 94">
          <a:extLst>
            <a:ext uri="{FF2B5EF4-FFF2-40B4-BE49-F238E27FC236}">
              <a16:creationId xmlns:a16="http://schemas.microsoft.com/office/drawing/2014/main" id="{44184B66-C8D6-4D5F-B8DF-EF97720109E9}"/>
            </a:ext>
          </a:extLst>
        </xdr:cNvPr>
        <xdr:cNvSpPr/>
      </xdr:nvSpPr>
      <xdr:spPr>
        <a:xfrm>
          <a:off x="4000500" y="5984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120559</xdr:rowOff>
    </xdr:from>
    <xdr:to>
      <xdr:col>23</xdr:col>
      <xdr:colOff>85725</xdr:colOff>
      <xdr:row>30</xdr:row>
      <xdr:rowOff>145233</xdr:rowOff>
    </xdr:to>
    <xdr:cxnSp macro="">
      <xdr:nvCxnSpPr>
        <xdr:cNvPr id="96" name="直線コネクタ 95">
          <a:extLst>
            <a:ext uri="{FF2B5EF4-FFF2-40B4-BE49-F238E27FC236}">
              <a16:creationId xmlns:a16="http://schemas.microsoft.com/office/drawing/2014/main" id="{C867847B-6BB2-4BA7-85D8-5FFA65ACD4FB}"/>
            </a:ext>
          </a:extLst>
        </xdr:cNvPr>
        <xdr:cNvCxnSpPr/>
      </xdr:nvCxnSpPr>
      <xdr:spPr>
        <a:xfrm>
          <a:off x="4051300" y="6035584"/>
          <a:ext cx="711200" cy="24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51253</xdr:rowOff>
    </xdr:from>
    <xdr:to>
      <xdr:col>15</xdr:col>
      <xdr:colOff>187325</xdr:colOff>
      <xdr:row>30</xdr:row>
      <xdr:rowOff>152853</xdr:rowOff>
    </xdr:to>
    <xdr:sp macro="" textlink="">
      <xdr:nvSpPr>
        <xdr:cNvPr id="97" name="楕円 96">
          <a:extLst>
            <a:ext uri="{FF2B5EF4-FFF2-40B4-BE49-F238E27FC236}">
              <a16:creationId xmlns:a16="http://schemas.microsoft.com/office/drawing/2014/main" id="{E708C9BF-ACBF-4D0A-BDC3-B47023EF73C6}"/>
            </a:ext>
          </a:extLst>
        </xdr:cNvPr>
        <xdr:cNvSpPr/>
      </xdr:nvSpPr>
      <xdr:spPr>
        <a:xfrm>
          <a:off x="3238500" y="5966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102053</xdr:rowOff>
    </xdr:from>
    <xdr:to>
      <xdr:col>19</xdr:col>
      <xdr:colOff>136525</xdr:colOff>
      <xdr:row>30</xdr:row>
      <xdr:rowOff>120559</xdr:rowOff>
    </xdr:to>
    <xdr:cxnSp macro="">
      <xdr:nvCxnSpPr>
        <xdr:cNvPr id="98" name="直線コネクタ 97">
          <a:extLst>
            <a:ext uri="{FF2B5EF4-FFF2-40B4-BE49-F238E27FC236}">
              <a16:creationId xmlns:a16="http://schemas.microsoft.com/office/drawing/2014/main" id="{2DBBB622-CFFB-43E9-8588-7A8F498E5317}"/>
            </a:ext>
          </a:extLst>
        </xdr:cNvPr>
        <xdr:cNvCxnSpPr/>
      </xdr:nvCxnSpPr>
      <xdr:spPr>
        <a:xfrm>
          <a:off x="3289300" y="6017078"/>
          <a:ext cx="762000" cy="18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151765</xdr:rowOff>
    </xdr:from>
    <xdr:to>
      <xdr:col>11</xdr:col>
      <xdr:colOff>187325</xdr:colOff>
      <xdr:row>30</xdr:row>
      <xdr:rowOff>81915</xdr:rowOff>
    </xdr:to>
    <xdr:sp macro="" textlink="">
      <xdr:nvSpPr>
        <xdr:cNvPr id="99" name="楕円 98">
          <a:extLst>
            <a:ext uri="{FF2B5EF4-FFF2-40B4-BE49-F238E27FC236}">
              <a16:creationId xmlns:a16="http://schemas.microsoft.com/office/drawing/2014/main" id="{A428A427-3BC2-4EB6-A0C1-91D3B9797528}"/>
            </a:ext>
          </a:extLst>
        </xdr:cNvPr>
        <xdr:cNvSpPr/>
      </xdr:nvSpPr>
      <xdr:spPr>
        <a:xfrm>
          <a:off x="2476500" y="589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31115</xdr:rowOff>
    </xdr:from>
    <xdr:to>
      <xdr:col>15</xdr:col>
      <xdr:colOff>136525</xdr:colOff>
      <xdr:row>30</xdr:row>
      <xdr:rowOff>102053</xdr:rowOff>
    </xdr:to>
    <xdr:cxnSp macro="">
      <xdr:nvCxnSpPr>
        <xdr:cNvPr id="100" name="直線コネクタ 99">
          <a:extLst>
            <a:ext uri="{FF2B5EF4-FFF2-40B4-BE49-F238E27FC236}">
              <a16:creationId xmlns:a16="http://schemas.microsoft.com/office/drawing/2014/main" id="{FABF6BB3-E099-4685-92BE-7FB9B98B4F6D}"/>
            </a:ext>
          </a:extLst>
        </xdr:cNvPr>
        <xdr:cNvCxnSpPr/>
      </xdr:nvCxnSpPr>
      <xdr:spPr>
        <a:xfrm>
          <a:off x="2527300" y="5946140"/>
          <a:ext cx="762000" cy="70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111669</xdr:rowOff>
    </xdr:from>
    <xdr:to>
      <xdr:col>7</xdr:col>
      <xdr:colOff>187325</xdr:colOff>
      <xdr:row>30</xdr:row>
      <xdr:rowOff>41819</xdr:rowOff>
    </xdr:to>
    <xdr:sp macro="" textlink="">
      <xdr:nvSpPr>
        <xdr:cNvPr id="101" name="楕円 100">
          <a:extLst>
            <a:ext uri="{FF2B5EF4-FFF2-40B4-BE49-F238E27FC236}">
              <a16:creationId xmlns:a16="http://schemas.microsoft.com/office/drawing/2014/main" id="{911F30DD-D39B-4A85-AD8D-DBD2B62A112C}"/>
            </a:ext>
          </a:extLst>
        </xdr:cNvPr>
        <xdr:cNvSpPr/>
      </xdr:nvSpPr>
      <xdr:spPr>
        <a:xfrm>
          <a:off x="1714500" y="585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162469</xdr:rowOff>
    </xdr:from>
    <xdr:to>
      <xdr:col>11</xdr:col>
      <xdr:colOff>136525</xdr:colOff>
      <xdr:row>30</xdr:row>
      <xdr:rowOff>31115</xdr:rowOff>
    </xdr:to>
    <xdr:cxnSp macro="">
      <xdr:nvCxnSpPr>
        <xdr:cNvPr id="102" name="直線コネクタ 101">
          <a:extLst>
            <a:ext uri="{FF2B5EF4-FFF2-40B4-BE49-F238E27FC236}">
              <a16:creationId xmlns:a16="http://schemas.microsoft.com/office/drawing/2014/main" id="{CCBCE092-554F-48B1-9270-8FCE6F584846}"/>
            </a:ext>
          </a:extLst>
        </xdr:cNvPr>
        <xdr:cNvCxnSpPr/>
      </xdr:nvCxnSpPr>
      <xdr:spPr>
        <a:xfrm>
          <a:off x="1765300" y="5906044"/>
          <a:ext cx="762000" cy="40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105155</xdr:rowOff>
    </xdr:from>
    <xdr:ext cx="405111" cy="259045"/>
    <xdr:sp macro="" textlink="">
      <xdr:nvSpPr>
        <xdr:cNvPr id="103" name="n_1aveValue有形固定資産減価償却率">
          <a:extLst>
            <a:ext uri="{FF2B5EF4-FFF2-40B4-BE49-F238E27FC236}">
              <a16:creationId xmlns:a16="http://schemas.microsoft.com/office/drawing/2014/main" id="{630D2223-0BB2-4011-8018-75A025EC01AB}"/>
            </a:ext>
          </a:extLst>
        </xdr:cNvPr>
        <xdr:cNvSpPr txBox="1"/>
      </xdr:nvSpPr>
      <xdr:spPr>
        <a:xfrm>
          <a:off x="3836044" y="6191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68144</xdr:rowOff>
    </xdr:from>
    <xdr:ext cx="405111" cy="259045"/>
    <xdr:sp macro="" textlink="">
      <xdr:nvSpPr>
        <xdr:cNvPr id="104" name="n_2aveValue有形固定資産減価償却率">
          <a:extLst>
            <a:ext uri="{FF2B5EF4-FFF2-40B4-BE49-F238E27FC236}">
              <a16:creationId xmlns:a16="http://schemas.microsoft.com/office/drawing/2014/main" id="{C1395F5E-4AD9-4AF6-B284-40EEB45EDF85}"/>
            </a:ext>
          </a:extLst>
        </xdr:cNvPr>
        <xdr:cNvSpPr txBox="1"/>
      </xdr:nvSpPr>
      <xdr:spPr>
        <a:xfrm>
          <a:off x="3086744" y="6154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28048</xdr:rowOff>
    </xdr:from>
    <xdr:ext cx="405111" cy="259045"/>
    <xdr:sp macro="" textlink="">
      <xdr:nvSpPr>
        <xdr:cNvPr id="105" name="n_3aveValue有形固定資産減価償却率">
          <a:extLst>
            <a:ext uri="{FF2B5EF4-FFF2-40B4-BE49-F238E27FC236}">
              <a16:creationId xmlns:a16="http://schemas.microsoft.com/office/drawing/2014/main" id="{94EBEEBA-009C-469E-96F1-6036AFD15F38}"/>
            </a:ext>
          </a:extLst>
        </xdr:cNvPr>
        <xdr:cNvSpPr txBox="1"/>
      </xdr:nvSpPr>
      <xdr:spPr>
        <a:xfrm>
          <a:off x="2324744" y="61145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134728</xdr:rowOff>
    </xdr:from>
    <xdr:ext cx="405111" cy="259045"/>
    <xdr:sp macro="" textlink="">
      <xdr:nvSpPr>
        <xdr:cNvPr id="106" name="n_4aveValue有形固定資産減価償却率">
          <a:extLst>
            <a:ext uri="{FF2B5EF4-FFF2-40B4-BE49-F238E27FC236}">
              <a16:creationId xmlns:a16="http://schemas.microsoft.com/office/drawing/2014/main" id="{141A1D3F-BB35-4B50-83F8-0734CF650C8D}"/>
            </a:ext>
          </a:extLst>
        </xdr:cNvPr>
        <xdr:cNvSpPr txBox="1"/>
      </xdr:nvSpPr>
      <xdr:spPr>
        <a:xfrm>
          <a:off x="1562744" y="6049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16436</xdr:rowOff>
    </xdr:from>
    <xdr:ext cx="405111" cy="259045"/>
    <xdr:sp macro="" textlink="">
      <xdr:nvSpPr>
        <xdr:cNvPr id="107" name="n_1mainValue有形固定資産減価償却率">
          <a:extLst>
            <a:ext uri="{FF2B5EF4-FFF2-40B4-BE49-F238E27FC236}">
              <a16:creationId xmlns:a16="http://schemas.microsoft.com/office/drawing/2014/main" id="{DCE207C0-6FA2-401E-AEE8-9AB8DCBA2169}"/>
            </a:ext>
          </a:extLst>
        </xdr:cNvPr>
        <xdr:cNvSpPr txBox="1"/>
      </xdr:nvSpPr>
      <xdr:spPr>
        <a:xfrm>
          <a:off x="3836044" y="5760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169380</xdr:rowOff>
    </xdr:from>
    <xdr:ext cx="405111" cy="259045"/>
    <xdr:sp macro="" textlink="">
      <xdr:nvSpPr>
        <xdr:cNvPr id="108" name="n_2mainValue有形固定資産減価償却率">
          <a:extLst>
            <a:ext uri="{FF2B5EF4-FFF2-40B4-BE49-F238E27FC236}">
              <a16:creationId xmlns:a16="http://schemas.microsoft.com/office/drawing/2014/main" id="{B3D7DE7D-6D83-4BC9-A46E-29895378DC22}"/>
            </a:ext>
          </a:extLst>
        </xdr:cNvPr>
        <xdr:cNvSpPr txBox="1"/>
      </xdr:nvSpPr>
      <xdr:spPr>
        <a:xfrm>
          <a:off x="3086744" y="57415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98442</xdr:rowOff>
    </xdr:from>
    <xdr:ext cx="405111" cy="259045"/>
    <xdr:sp macro="" textlink="">
      <xdr:nvSpPr>
        <xdr:cNvPr id="109" name="n_3mainValue有形固定資産減価償却率">
          <a:extLst>
            <a:ext uri="{FF2B5EF4-FFF2-40B4-BE49-F238E27FC236}">
              <a16:creationId xmlns:a16="http://schemas.microsoft.com/office/drawing/2014/main" id="{9BCF277C-3658-4862-B7FC-8C363D07AC5A}"/>
            </a:ext>
          </a:extLst>
        </xdr:cNvPr>
        <xdr:cNvSpPr txBox="1"/>
      </xdr:nvSpPr>
      <xdr:spPr>
        <a:xfrm>
          <a:off x="2324744" y="5670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58346</xdr:rowOff>
    </xdr:from>
    <xdr:ext cx="405111" cy="259045"/>
    <xdr:sp macro="" textlink="">
      <xdr:nvSpPr>
        <xdr:cNvPr id="110" name="n_4mainValue有形固定資産減価償却率">
          <a:extLst>
            <a:ext uri="{FF2B5EF4-FFF2-40B4-BE49-F238E27FC236}">
              <a16:creationId xmlns:a16="http://schemas.microsoft.com/office/drawing/2014/main" id="{E24FF808-546E-45DA-993F-8EE7F5ECE4D3}"/>
            </a:ext>
          </a:extLst>
        </xdr:cNvPr>
        <xdr:cNvSpPr txBox="1"/>
      </xdr:nvSpPr>
      <xdr:spPr>
        <a:xfrm>
          <a:off x="1562744" y="5630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a:extLst>
            <a:ext uri="{FF2B5EF4-FFF2-40B4-BE49-F238E27FC236}">
              <a16:creationId xmlns:a16="http://schemas.microsoft.com/office/drawing/2014/main" id="{28C26BE6-043F-4AEB-9536-67B381B0E12F}"/>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a:extLst>
            <a:ext uri="{FF2B5EF4-FFF2-40B4-BE49-F238E27FC236}">
              <a16:creationId xmlns:a16="http://schemas.microsoft.com/office/drawing/2014/main" id="{3650557B-03E0-4297-AFEB-E7DEED5F2D0A}"/>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3" name="正方形/長方形 112">
          <a:extLst>
            <a:ext uri="{FF2B5EF4-FFF2-40B4-BE49-F238E27FC236}">
              <a16:creationId xmlns:a16="http://schemas.microsoft.com/office/drawing/2014/main" id="{0DA38D67-6294-422C-B459-32C1E7BD9F05}"/>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[ 408.1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a:extLst>
            <a:ext uri="{FF2B5EF4-FFF2-40B4-BE49-F238E27FC236}">
              <a16:creationId xmlns:a16="http://schemas.microsoft.com/office/drawing/2014/main" id="{8B24CC0A-5D8F-4AE9-A1B6-5D195B4B1AA1}"/>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a:extLst>
            <a:ext uri="{FF2B5EF4-FFF2-40B4-BE49-F238E27FC236}">
              <a16:creationId xmlns:a16="http://schemas.microsoft.com/office/drawing/2014/main" id="{9A0752D6-3BD7-4AF3-8925-72365F26CB58}"/>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a:extLst>
            <a:ext uri="{FF2B5EF4-FFF2-40B4-BE49-F238E27FC236}">
              <a16:creationId xmlns:a16="http://schemas.microsoft.com/office/drawing/2014/main" id="{748A4DD9-1950-4983-96BD-DC31DF19A6D6}"/>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a:extLst>
            <a:ext uri="{FF2B5EF4-FFF2-40B4-BE49-F238E27FC236}">
              <a16:creationId xmlns:a16="http://schemas.microsoft.com/office/drawing/2014/main" id="{4D10C95F-B6B4-47B4-8B50-D4AB30186424}"/>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a:extLst>
            <a:ext uri="{FF2B5EF4-FFF2-40B4-BE49-F238E27FC236}">
              <a16:creationId xmlns:a16="http://schemas.microsoft.com/office/drawing/2014/main" id="{ED03BD42-BE9C-42A7-95EA-92028D35B7D1}"/>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a:extLst>
            <a:ext uri="{FF2B5EF4-FFF2-40B4-BE49-F238E27FC236}">
              <a16:creationId xmlns:a16="http://schemas.microsoft.com/office/drawing/2014/main" id="{CF4F23C3-0C74-4546-9BAE-080D0C0F3E68}"/>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a:extLst>
            <a:ext uri="{FF2B5EF4-FFF2-40B4-BE49-F238E27FC236}">
              <a16:creationId xmlns:a16="http://schemas.microsoft.com/office/drawing/2014/main" id="{77CA57FE-FDC5-4310-965D-BBEB0AC7692F}"/>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a:extLst>
            <a:ext uri="{FF2B5EF4-FFF2-40B4-BE49-F238E27FC236}">
              <a16:creationId xmlns:a16="http://schemas.microsoft.com/office/drawing/2014/main" id="{A7E88F6E-C522-476B-B7AD-12EAD1EFB9E3}"/>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a:extLst>
            <a:ext uri="{FF2B5EF4-FFF2-40B4-BE49-F238E27FC236}">
              <a16:creationId xmlns:a16="http://schemas.microsoft.com/office/drawing/2014/main" id="{4B96DB5F-774F-4BE0-B6A0-F05FB5A7DE43}"/>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a:extLst>
            <a:ext uri="{FF2B5EF4-FFF2-40B4-BE49-F238E27FC236}">
              <a16:creationId xmlns:a16="http://schemas.microsoft.com/office/drawing/2014/main" id="{79ED62B3-EF7A-439A-A297-9C8E995A0589}"/>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債務償還比率は、類似団体の数値を上回っており、今後も老朽化施設の更新等が必要となってくるため、公共施設等の基金を多く充当しなければならないことが予想される。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4" name="テキスト ボックス 123">
          <a:extLst>
            <a:ext uri="{FF2B5EF4-FFF2-40B4-BE49-F238E27FC236}">
              <a16:creationId xmlns:a16="http://schemas.microsoft.com/office/drawing/2014/main" id="{BE883AB5-E3DC-4A9C-B0E3-260ACCFEE782}"/>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a:extLst>
            <a:ext uri="{FF2B5EF4-FFF2-40B4-BE49-F238E27FC236}">
              <a16:creationId xmlns:a16="http://schemas.microsoft.com/office/drawing/2014/main" id="{95A5F818-D9FB-499F-B10E-06C298776F8A}"/>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6" name="テキスト ボックス 125">
          <a:extLst>
            <a:ext uri="{FF2B5EF4-FFF2-40B4-BE49-F238E27FC236}">
              <a16:creationId xmlns:a16="http://schemas.microsoft.com/office/drawing/2014/main" id="{4D9C2433-C8AF-4007-A032-FC8A9A47063C}"/>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7" name="直線コネクタ 126">
          <a:extLst>
            <a:ext uri="{FF2B5EF4-FFF2-40B4-BE49-F238E27FC236}">
              <a16:creationId xmlns:a16="http://schemas.microsoft.com/office/drawing/2014/main" id="{A21A3DD2-7991-4CE5-80AB-926C0110B404}"/>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8" name="テキスト ボックス 127">
          <a:extLst>
            <a:ext uri="{FF2B5EF4-FFF2-40B4-BE49-F238E27FC236}">
              <a16:creationId xmlns:a16="http://schemas.microsoft.com/office/drawing/2014/main" id="{24B4C480-7AB0-4451-96EF-1919FF9A58B1}"/>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9" name="直線コネクタ 128">
          <a:extLst>
            <a:ext uri="{FF2B5EF4-FFF2-40B4-BE49-F238E27FC236}">
              <a16:creationId xmlns:a16="http://schemas.microsoft.com/office/drawing/2014/main" id="{488533F6-BEC7-46EC-84DE-4FA06F31F016}"/>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30" name="テキスト ボックス 129">
          <a:extLst>
            <a:ext uri="{FF2B5EF4-FFF2-40B4-BE49-F238E27FC236}">
              <a16:creationId xmlns:a16="http://schemas.microsoft.com/office/drawing/2014/main" id="{E9F22334-4394-44DF-96F5-F29F67E91083}"/>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31" name="直線コネクタ 130">
          <a:extLst>
            <a:ext uri="{FF2B5EF4-FFF2-40B4-BE49-F238E27FC236}">
              <a16:creationId xmlns:a16="http://schemas.microsoft.com/office/drawing/2014/main" id="{71EFB0A8-30FC-4605-A287-FC5AD91F98DB}"/>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32" name="テキスト ボックス 131">
          <a:extLst>
            <a:ext uri="{FF2B5EF4-FFF2-40B4-BE49-F238E27FC236}">
              <a16:creationId xmlns:a16="http://schemas.microsoft.com/office/drawing/2014/main" id="{CDE17463-BCA0-4653-BF94-1718DAE6FE30}"/>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33" name="直線コネクタ 132">
          <a:extLst>
            <a:ext uri="{FF2B5EF4-FFF2-40B4-BE49-F238E27FC236}">
              <a16:creationId xmlns:a16="http://schemas.microsoft.com/office/drawing/2014/main" id="{4ED978C3-3F04-4D73-B24B-5F3B189687CA}"/>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4" name="テキスト ボックス 133">
          <a:extLst>
            <a:ext uri="{FF2B5EF4-FFF2-40B4-BE49-F238E27FC236}">
              <a16:creationId xmlns:a16="http://schemas.microsoft.com/office/drawing/2014/main" id="{511B48A6-7BC2-441F-A3B0-FD7F57DC0B03}"/>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5" name="直線コネクタ 134">
          <a:extLst>
            <a:ext uri="{FF2B5EF4-FFF2-40B4-BE49-F238E27FC236}">
              <a16:creationId xmlns:a16="http://schemas.microsoft.com/office/drawing/2014/main" id="{A9B3E0DD-9665-4DA8-94D2-9635121F65DC}"/>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6" name="テキスト ボックス 135">
          <a:extLst>
            <a:ext uri="{FF2B5EF4-FFF2-40B4-BE49-F238E27FC236}">
              <a16:creationId xmlns:a16="http://schemas.microsoft.com/office/drawing/2014/main" id="{6D821C6F-92EA-4EB9-ABE2-19B2E1BC6B77}"/>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7" name="直線コネクタ 136">
          <a:extLst>
            <a:ext uri="{FF2B5EF4-FFF2-40B4-BE49-F238E27FC236}">
              <a16:creationId xmlns:a16="http://schemas.microsoft.com/office/drawing/2014/main" id="{DE2EDDFF-2BF7-45FA-9A20-2C69270E10DC}"/>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8" name="テキスト ボックス 137">
          <a:extLst>
            <a:ext uri="{FF2B5EF4-FFF2-40B4-BE49-F238E27FC236}">
              <a16:creationId xmlns:a16="http://schemas.microsoft.com/office/drawing/2014/main" id="{489ED8AF-4CF7-498D-88B0-5BDFA3CFD12D}"/>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9" name="直線コネクタ 138">
          <a:extLst>
            <a:ext uri="{FF2B5EF4-FFF2-40B4-BE49-F238E27FC236}">
              <a16:creationId xmlns:a16="http://schemas.microsoft.com/office/drawing/2014/main" id="{95560669-F8C6-4828-82C0-EB4B42BF9AC7}"/>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40" name="債務償還比率グラフ枠">
          <a:extLst>
            <a:ext uri="{FF2B5EF4-FFF2-40B4-BE49-F238E27FC236}">
              <a16:creationId xmlns:a16="http://schemas.microsoft.com/office/drawing/2014/main" id="{9FFF11E8-3F2C-4F4B-87F1-1F8CBBA0BDD2}"/>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136280</xdr:rowOff>
    </xdr:to>
    <xdr:cxnSp macro="">
      <xdr:nvCxnSpPr>
        <xdr:cNvPr id="141" name="直線コネクタ 140">
          <a:extLst>
            <a:ext uri="{FF2B5EF4-FFF2-40B4-BE49-F238E27FC236}">
              <a16:creationId xmlns:a16="http://schemas.microsoft.com/office/drawing/2014/main" id="{4A517486-DD53-4608-85AE-A35EFE6CBF01}"/>
            </a:ext>
          </a:extLst>
        </xdr:cNvPr>
        <xdr:cNvCxnSpPr/>
      </xdr:nvCxnSpPr>
      <xdr:spPr>
        <a:xfrm flipV="1">
          <a:off x="14793595" y="5261428"/>
          <a:ext cx="1269" cy="1475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140107</xdr:rowOff>
    </xdr:from>
    <xdr:ext cx="469744" cy="259045"/>
    <xdr:sp macro="" textlink="">
      <xdr:nvSpPr>
        <xdr:cNvPr id="142" name="債務償還比率最小値テキスト">
          <a:extLst>
            <a:ext uri="{FF2B5EF4-FFF2-40B4-BE49-F238E27FC236}">
              <a16:creationId xmlns:a16="http://schemas.microsoft.com/office/drawing/2014/main" id="{20690AEC-AD22-49D5-8B3E-E3CAFCAD8AD4}"/>
            </a:ext>
          </a:extLst>
        </xdr:cNvPr>
        <xdr:cNvSpPr txBox="1"/>
      </xdr:nvSpPr>
      <xdr:spPr>
        <a:xfrm>
          <a:off x="14846300" y="6740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136280</xdr:rowOff>
    </xdr:from>
    <xdr:to>
      <xdr:col>76</xdr:col>
      <xdr:colOff>111125</xdr:colOff>
      <xdr:row>34</xdr:row>
      <xdr:rowOff>136280</xdr:rowOff>
    </xdr:to>
    <xdr:cxnSp macro="">
      <xdr:nvCxnSpPr>
        <xdr:cNvPr id="143" name="直線コネクタ 142">
          <a:extLst>
            <a:ext uri="{FF2B5EF4-FFF2-40B4-BE49-F238E27FC236}">
              <a16:creationId xmlns:a16="http://schemas.microsoft.com/office/drawing/2014/main" id="{F5646470-AE99-4DCA-8BA8-A6A486E9477C}"/>
            </a:ext>
          </a:extLst>
        </xdr:cNvPr>
        <xdr:cNvCxnSpPr/>
      </xdr:nvCxnSpPr>
      <xdr:spPr>
        <a:xfrm>
          <a:off x="14706600" y="673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4" name="債務償還比率最大値テキスト">
          <a:extLst>
            <a:ext uri="{FF2B5EF4-FFF2-40B4-BE49-F238E27FC236}">
              <a16:creationId xmlns:a16="http://schemas.microsoft.com/office/drawing/2014/main" id="{E9FC5807-3324-4085-87C7-4C4742598C8F}"/>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5" name="直線コネクタ 144">
          <a:extLst>
            <a:ext uri="{FF2B5EF4-FFF2-40B4-BE49-F238E27FC236}">
              <a16:creationId xmlns:a16="http://schemas.microsoft.com/office/drawing/2014/main" id="{AF6F582D-8AC9-4540-8CC2-81198FB76D70}"/>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117855</xdr:rowOff>
    </xdr:from>
    <xdr:ext cx="469744" cy="259045"/>
    <xdr:sp macro="" textlink="">
      <xdr:nvSpPr>
        <xdr:cNvPr id="146" name="債務償還比率平均値テキスト">
          <a:extLst>
            <a:ext uri="{FF2B5EF4-FFF2-40B4-BE49-F238E27FC236}">
              <a16:creationId xmlns:a16="http://schemas.microsoft.com/office/drawing/2014/main" id="{5E995B12-0EBF-4E89-A9DB-7D7F2CA55982}"/>
            </a:ext>
          </a:extLst>
        </xdr:cNvPr>
        <xdr:cNvSpPr txBox="1"/>
      </xdr:nvSpPr>
      <xdr:spPr>
        <a:xfrm>
          <a:off x="14846300" y="55185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94978</xdr:rowOff>
    </xdr:from>
    <xdr:to>
      <xdr:col>76</xdr:col>
      <xdr:colOff>73025</xdr:colOff>
      <xdr:row>29</xdr:row>
      <xdr:rowOff>25128</xdr:rowOff>
    </xdr:to>
    <xdr:sp macro="" textlink="">
      <xdr:nvSpPr>
        <xdr:cNvPr id="147" name="フローチャート: 判断 146">
          <a:extLst>
            <a:ext uri="{FF2B5EF4-FFF2-40B4-BE49-F238E27FC236}">
              <a16:creationId xmlns:a16="http://schemas.microsoft.com/office/drawing/2014/main" id="{4803DBC9-807B-4530-A24C-EBB1E588F5B8}"/>
            </a:ext>
          </a:extLst>
        </xdr:cNvPr>
        <xdr:cNvSpPr/>
      </xdr:nvSpPr>
      <xdr:spPr>
        <a:xfrm>
          <a:off x="14744700" y="5667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64289</xdr:rowOff>
    </xdr:from>
    <xdr:to>
      <xdr:col>72</xdr:col>
      <xdr:colOff>123825</xdr:colOff>
      <xdr:row>28</xdr:row>
      <xdr:rowOff>165889</xdr:rowOff>
    </xdr:to>
    <xdr:sp macro="" textlink="">
      <xdr:nvSpPr>
        <xdr:cNvPr id="148" name="フローチャート: 判断 147">
          <a:extLst>
            <a:ext uri="{FF2B5EF4-FFF2-40B4-BE49-F238E27FC236}">
              <a16:creationId xmlns:a16="http://schemas.microsoft.com/office/drawing/2014/main" id="{2419DB84-6DA3-48D1-BD9B-94170B78FD11}"/>
            </a:ext>
          </a:extLst>
        </xdr:cNvPr>
        <xdr:cNvSpPr/>
      </xdr:nvSpPr>
      <xdr:spPr>
        <a:xfrm>
          <a:off x="14033500" y="563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21572</xdr:rowOff>
    </xdr:from>
    <xdr:to>
      <xdr:col>68</xdr:col>
      <xdr:colOff>123825</xdr:colOff>
      <xdr:row>28</xdr:row>
      <xdr:rowOff>123172</xdr:rowOff>
    </xdr:to>
    <xdr:sp macro="" textlink="">
      <xdr:nvSpPr>
        <xdr:cNvPr id="149" name="フローチャート: 判断 148">
          <a:extLst>
            <a:ext uri="{FF2B5EF4-FFF2-40B4-BE49-F238E27FC236}">
              <a16:creationId xmlns:a16="http://schemas.microsoft.com/office/drawing/2014/main" id="{704A0C16-1221-4F97-A223-829AA158961E}"/>
            </a:ext>
          </a:extLst>
        </xdr:cNvPr>
        <xdr:cNvSpPr/>
      </xdr:nvSpPr>
      <xdr:spPr>
        <a:xfrm>
          <a:off x="13271500" y="5593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11240</xdr:rowOff>
    </xdr:from>
    <xdr:to>
      <xdr:col>64</xdr:col>
      <xdr:colOff>123825</xdr:colOff>
      <xdr:row>28</xdr:row>
      <xdr:rowOff>112840</xdr:rowOff>
    </xdr:to>
    <xdr:sp macro="" textlink="">
      <xdr:nvSpPr>
        <xdr:cNvPr id="150" name="フローチャート: 判断 149">
          <a:extLst>
            <a:ext uri="{FF2B5EF4-FFF2-40B4-BE49-F238E27FC236}">
              <a16:creationId xmlns:a16="http://schemas.microsoft.com/office/drawing/2014/main" id="{31F18A8F-5C0A-435B-9645-3DAA1F54DBBE}"/>
            </a:ext>
          </a:extLst>
        </xdr:cNvPr>
        <xdr:cNvSpPr/>
      </xdr:nvSpPr>
      <xdr:spPr>
        <a:xfrm>
          <a:off x="12509500" y="558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9543</xdr:rowOff>
    </xdr:from>
    <xdr:to>
      <xdr:col>60</xdr:col>
      <xdr:colOff>123825</xdr:colOff>
      <xdr:row>28</xdr:row>
      <xdr:rowOff>111143</xdr:rowOff>
    </xdr:to>
    <xdr:sp macro="" textlink="">
      <xdr:nvSpPr>
        <xdr:cNvPr id="151" name="フローチャート: 判断 150">
          <a:extLst>
            <a:ext uri="{FF2B5EF4-FFF2-40B4-BE49-F238E27FC236}">
              <a16:creationId xmlns:a16="http://schemas.microsoft.com/office/drawing/2014/main" id="{3B2E61D4-C67B-4B81-92D4-0478A1EAC80A}"/>
            </a:ext>
          </a:extLst>
        </xdr:cNvPr>
        <xdr:cNvSpPr/>
      </xdr:nvSpPr>
      <xdr:spPr>
        <a:xfrm>
          <a:off x="11747500" y="558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1AEB36C1-3BD2-4BD4-B925-14C81D3858BB}"/>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3" name="テキスト ボックス 152">
          <a:extLst>
            <a:ext uri="{FF2B5EF4-FFF2-40B4-BE49-F238E27FC236}">
              <a16:creationId xmlns:a16="http://schemas.microsoft.com/office/drawing/2014/main" id="{C6B3E6BF-7EAF-4AB8-B4C2-A35202E7DCF2}"/>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4" name="テキスト ボックス 153">
          <a:extLst>
            <a:ext uri="{FF2B5EF4-FFF2-40B4-BE49-F238E27FC236}">
              <a16:creationId xmlns:a16="http://schemas.microsoft.com/office/drawing/2014/main" id="{BFC72A69-6776-4066-B596-BB75F36C1705}"/>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5" name="テキスト ボックス 154">
          <a:extLst>
            <a:ext uri="{FF2B5EF4-FFF2-40B4-BE49-F238E27FC236}">
              <a16:creationId xmlns:a16="http://schemas.microsoft.com/office/drawing/2014/main" id="{6D7E0FDB-7F9B-47CD-91BA-6C01645C11CC}"/>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6" name="テキスト ボックス 155">
          <a:extLst>
            <a:ext uri="{FF2B5EF4-FFF2-40B4-BE49-F238E27FC236}">
              <a16:creationId xmlns:a16="http://schemas.microsoft.com/office/drawing/2014/main" id="{8D0A1761-FD06-4C45-A318-D4C5732C2D46}"/>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96402</xdr:rowOff>
    </xdr:from>
    <xdr:to>
      <xdr:col>76</xdr:col>
      <xdr:colOff>73025</xdr:colOff>
      <xdr:row>30</xdr:row>
      <xdr:rowOff>26552</xdr:rowOff>
    </xdr:to>
    <xdr:sp macro="" textlink="">
      <xdr:nvSpPr>
        <xdr:cNvPr id="157" name="楕円 156">
          <a:extLst>
            <a:ext uri="{FF2B5EF4-FFF2-40B4-BE49-F238E27FC236}">
              <a16:creationId xmlns:a16="http://schemas.microsoft.com/office/drawing/2014/main" id="{4743816B-237B-4C17-98F1-2CE7235A06FF}"/>
            </a:ext>
          </a:extLst>
        </xdr:cNvPr>
        <xdr:cNvSpPr/>
      </xdr:nvSpPr>
      <xdr:spPr>
        <a:xfrm>
          <a:off x="14744700" y="5839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74829</xdr:rowOff>
    </xdr:from>
    <xdr:ext cx="469744" cy="259045"/>
    <xdr:sp macro="" textlink="">
      <xdr:nvSpPr>
        <xdr:cNvPr id="158" name="債務償還比率該当値テキスト">
          <a:extLst>
            <a:ext uri="{FF2B5EF4-FFF2-40B4-BE49-F238E27FC236}">
              <a16:creationId xmlns:a16="http://schemas.microsoft.com/office/drawing/2014/main" id="{1D9AEDB7-6736-4111-B66C-72CBEF214AB9}"/>
            </a:ext>
          </a:extLst>
        </xdr:cNvPr>
        <xdr:cNvSpPr txBox="1"/>
      </xdr:nvSpPr>
      <xdr:spPr>
        <a:xfrm>
          <a:off x="14846300" y="5818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55381</xdr:rowOff>
    </xdr:from>
    <xdr:to>
      <xdr:col>72</xdr:col>
      <xdr:colOff>123825</xdr:colOff>
      <xdr:row>29</xdr:row>
      <xdr:rowOff>156981</xdr:rowOff>
    </xdr:to>
    <xdr:sp macro="" textlink="">
      <xdr:nvSpPr>
        <xdr:cNvPr id="159" name="楕円 158">
          <a:extLst>
            <a:ext uri="{FF2B5EF4-FFF2-40B4-BE49-F238E27FC236}">
              <a16:creationId xmlns:a16="http://schemas.microsoft.com/office/drawing/2014/main" id="{090BC50E-F4EE-4D89-8AE5-EE50C7732AF7}"/>
            </a:ext>
          </a:extLst>
        </xdr:cNvPr>
        <xdr:cNvSpPr/>
      </xdr:nvSpPr>
      <xdr:spPr>
        <a:xfrm>
          <a:off x="14033500" y="5798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106181</xdr:rowOff>
    </xdr:from>
    <xdr:to>
      <xdr:col>76</xdr:col>
      <xdr:colOff>22225</xdr:colOff>
      <xdr:row>29</xdr:row>
      <xdr:rowOff>147202</xdr:rowOff>
    </xdr:to>
    <xdr:cxnSp macro="">
      <xdr:nvCxnSpPr>
        <xdr:cNvPr id="160" name="直線コネクタ 159">
          <a:extLst>
            <a:ext uri="{FF2B5EF4-FFF2-40B4-BE49-F238E27FC236}">
              <a16:creationId xmlns:a16="http://schemas.microsoft.com/office/drawing/2014/main" id="{51D9B576-F764-4088-B260-EAF0261CF1F7}"/>
            </a:ext>
          </a:extLst>
        </xdr:cNvPr>
        <xdr:cNvCxnSpPr/>
      </xdr:nvCxnSpPr>
      <xdr:spPr>
        <a:xfrm>
          <a:off x="14084300" y="5849756"/>
          <a:ext cx="711200" cy="4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9888</xdr:rowOff>
    </xdr:from>
    <xdr:to>
      <xdr:col>68</xdr:col>
      <xdr:colOff>123825</xdr:colOff>
      <xdr:row>29</xdr:row>
      <xdr:rowOff>111488</xdr:rowOff>
    </xdr:to>
    <xdr:sp macro="" textlink="">
      <xdr:nvSpPr>
        <xdr:cNvPr id="161" name="楕円 160">
          <a:extLst>
            <a:ext uri="{FF2B5EF4-FFF2-40B4-BE49-F238E27FC236}">
              <a16:creationId xmlns:a16="http://schemas.microsoft.com/office/drawing/2014/main" id="{DC13F1FD-89F3-4293-87BC-24473DE4269F}"/>
            </a:ext>
          </a:extLst>
        </xdr:cNvPr>
        <xdr:cNvSpPr/>
      </xdr:nvSpPr>
      <xdr:spPr>
        <a:xfrm>
          <a:off x="13271500" y="5753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60688</xdr:rowOff>
    </xdr:from>
    <xdr:to>
      <xdr:col>72</xdr:col>
      <xdr:colOff>73025</xdr:colOff>
      <xdr:row>29</xdr:row>
      <xdr:rowOff>106181</xdr:rowOff>
    </xdr:to>
    <xdr:cxnSp macro="">
      <xdr:nvCxnSpPr>
        <xdr:cNvPr id="162" name="直線コネクタ 161">
          <a:extLst>
            <a:ext uri="{FF2B5EF4-FFF2-40B4-BE49-F238E27FC236}">
              <a16:creationId xmlns:a16="http://schemas.microsoft.com/office/drawing/2014/main" id="{EBE88535-D6ED-4757-B4E8-8A98C3F02AB7}"/>
            </a:ext>
          </a:extLst>
        </xdr:cNvPr>
        <xdr:cNvCxnSpPr/>
      </xdr:nvCxnSpPr>
      <xdr:spPr>
        <a:xfrm>
          <a:off x="13322300" y="5804263"/>
          <a:ext cx="762000" cy="45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8808</xdr:rowOff>
    </xdr:from>
    <xdr:to>
      <xdr:col>64</xdr:col>
      <xdr:colOff>123825</xdr:colOff>
      <xdr:row>29</xdr:row>
      <xdr:rowOff>110408</xdr:rowOff>
    </xdr:to>
    <xdr:sp macro="" textlink="">
      <xdr:nvSpPr>
        <xdr:cNvPr id="163" name="楕円 162">
          <a:extLst>
            <a:ext uri="{FF2B5EF4-FFF2-40B4-BE49-F238E27FC236}">
              <a16:creationId xmlns:a16="http://schemas.microsoft.com/office/drawing/2014/main" id="{C434A9BB-B14E-4006-9A5B-536806914645}"/>
            </a:ext>
          </a:extLst>
        </xdr:cNvPr>
        <xdr:cNvSpPr/>
      </xdr:nvSpPr>
      <xdr:spPr>
        <a:xfrm>
          <a:off x="12509500" y="5752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59608</xdr:rowOff>
    </xdr:from>
    <xdr:to>
      <xdr:col>68</xdr:col>
      <xdr:colOff>73025</xdr:colOff>
      <xdr:row>29</xdr:row>
      <xdr:rowOff>60688</xdr:rowOff>
    </xdr:to>
    <xdr:cxnSp macro="">
      <xdr:nvCxnSpPr>
        <xdr:cNvPr id="164" name="直線コネクタ 163">
          <a:extLst>
            <a:ext uri="{FF2B5EF4-FFF2-40B4-BE49-F238E27FC236}">
              <a16:creationId xmlns:a16="http://schemas.microsoft.com/office/drawing/2014/main" id="{E717253A-35F6-48D1-A81E-C72766387629}"/>
            </a:ext>
          </a:extLst>
        </xdr:cNvPr>
        <xdr:cNvCxnSpPr/>
      </xdr:nvCxnSpPr>
      <xdr:spPr>
        <a:xfrm>
          <a:off x="12560300" y="5803183"/>
          <a:ext cx="762000" cy="1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162061</xdr:rowOff>
    </xdr:from>
    <xdr:to>
      <xdr:col>60</xdr:col>
      <xdr:colOff>123825</xdr:colOff>
      <xdr:row>29</xdr:row>
      <xdr:rowOff>92211</xdr:rowOff>
    </xdr:to>
    <xdr:sp macro="" textlink="">
      <xdr:nvSpPr>
        <xdr:cNvPr id="165" name="楕円 164">
          <a:extLst>
            <a:ext uri="{FF2B5EF4-FFF2-40B4-BE49-F238E27FC236}">
              <a16:creationId xmlns:a16="http://schemas.microsoft.com/office/drawing/2014/main" id="{A830427E-8D16-44ED-9F73-503D2909893B}"/>
            </a:ext>
          </a:extLst>
        </xdr:cNvPr>
        <xdr:cNvSpPr/>
      </xdr:nvSpPr>
      <xdr:spPr>
        <a:xfrm>
          <a:off x="11747500" y="5734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41411</xdr:rowOff>
    </xdr:from>
    <xdr:to>
      <xdr:col>64</xdr:col>
      <xdr:colOff>73025</xdr:colOff>
      <xdr:row>29</xdr:row>
      <xdr:rowOff>59608</xdr:rowOff>
    </xdr:to>
    <xdr:cxnSp macro="">
      <xdr:nvCxnSpPr>
        <xdr:cNvPr id="166" name="直線コネクタ 165">
          <a:extLst>
            <a:ext uri="{FF2B5EF4-FFF2-40B4-BE49-F238E27FC236}">
              <a16:creationId xmlns:a16="http://schemas.microsoft.com/office/drawing/2014/main" id="{A94A729A-637D-41E2-BABE-EF1D80A5C765}"/>
            </a:ext>
          </a:extLst>
        </xdr:cNvPr>
        <xdr:cNvCxnSpPr/>
      </xdr:nvCxnSpPr>
      <xdr:spPr>
        <a:xfrm>
          <a:off x="11798300" y="5784986"/>
          <a:ext cx="762000" cy="18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10966</xdr:rowOff>
    </xdr:from>
    <xdr:ext cx="469744" cy="259045"/>
    <xdr:sp macro="" textlink="">
      <xdr:nvSpPr>
        <xdr:cNvPr id="167" name="n_1aveValue債務償還比率">
          <a:extLst>
            <a:ext uri="{FF2B5EF4-FFF2-40B4-BE49-F238E27FC236}">
              <a16:creationId xmlns:a16="http://schemas.microsoft.com/office/drawing/2014/main" id="{BC5B5770-FA0D-4E0B-8094-4979EE8F2743}"/>
            </a:ext>
          </a:extLst>
        </xdr:cNvPr>
        <xdr:cNvSpPr txBox="1"/>
      </xdr:nvSpPr>
      <xdr:spPr>
        <a:xfrm>
          <a:off x="13836727" y="5411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139699</xdr:rowOff>
    </xdr:from>
    <xdr:ext cx="469744" cy="259045"/>
    <xdr:sp macro="" textlink="">
      <xdr:nvSpPr>
        <xdr:cNvPr id="168" name="n_2aveValue債務償還比率">
          <a:extLst>
            <a:ext uri="{FF2B5EF4-FFF2-40B4-BE49-F238E27FC236}">
              <a16:creationId xmlns:a16="http://schemas.microsoft.com/office/drawing/2014/main" id="{8F228B5C-59C5-4959-A2C7-28959E6F0372}"/>
            </a:ext>
          </a:extLst>
        </xdr:cNvPr>
        <xdr:cNvSpPr txBox="1"/>
      </xdr:nvSpPr>
      <xdr:spPr>
        <a:xfrm>
          <a:off x="13087427" y="5368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129367</xdr:rowOff>
    </xdr:from>
    <xdr:ext cx="469744" cy="259045"/>
    <xdr:sp macro="" textlink="">
      <xdr:nvSpPr>
        <xdr:cNvPr id="169" name="n_3aveValue債務償還比率">
          <a:extLst>
            <a:ext uri="{FF2B5EF4-FFF2-40B4-BE49-F238E27FC236}">
              <a16:creationId xmlns:a16="http://schemas.microsoft.com/office/drawing/2014/main" id="{97B3CC7C-EA10-4C92-9051-86621F293A1C}"/>
            </a:ext>
          </a:extLst>
        </xdr:cNvPr>
        <xdr:cNvSpPr txBox="1"/>
      </xdr:nvSpPr>
      <xdr:spPr>
        <a:xfrm>
          <a:off x="12325427" y="5358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127670</xdr:rowOff>
    </xdr:from>
    <xdr:ext cx="469744" cy="259045"/>
    <xdr:sp macro="" textlink="">
      <xdr:nvSpPr>
        <xdr:cNvPr id="170" name="n_4aveValue債務償還比率">
          <a:extLst>
            <a:ext uri="{FF2B5EF4-FFF2-40B4-BE49-F238E27FC236}">
              <a16:creationId xmlns:a16="http://schemas.microsoft.com/office/drawing/2014/main" id="{995BB138-A2CF-479B-9943-F07A6AFFE3CC}"/>
            </a:ext>
          </a:extLst>
        </xdr:cNvPr>
        <xdr:cNvSpPr txBox="1"/>
      </xdr:nvSpPr>
      <xdr:spPr>
        <a:xfrm>
          <a:off x="11563427" y="535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148108</xdr:rowOff>
    </xdr:from>
    <xdr:ext cx="469744" cy="259045"/>
    <xdr:sp macro="" textlink="">
      <xdr:nvSpPr>
        <xdr:cNvPr id="171" name="n_1mainValue債務償還比率">
          <a:extLst>
            <a:ext uri="{FF2B5EF4-FFF2-40B4-BE49-F238E27FC236}">
              <a16:creationId xmlns:a16="http://schemas.microsoft.com/office/drawing/2014/main" id="{C98274B1-D4A0-492A-A586-06D83EB88B7F}"/>
            </a:ext>
          </a:extLst>
        </xdr:cNvPr>
        <xdr:cNvSpPr txBox="1"/>
      </xdr:nvSpPr>
      <xdr:spPr>
        <a:xfrm>
          <a:off x="13836727" y="5891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102615</xdr:rowOff>
    </xdr:from>
    <xdr:ext cx="469744" cy="259045"/>
    <xdr:sp macro="" textlink="">
      <xdr:nvSpPr>
        <xdr:cNvPr id="172" name="n_2mainValue債務償還比率">
          <a:extLst>
            <a:ext uri="{FF2B5EF4-FFF2-40B4-BE49-F238E27FC236}">
              <a16:creationId xmlns:a16="http://schemas.microsoft.com/office/drawing/2014/main" id="{6AFA1262-7982-41DE-98FF-65E452AD8730}"/>
            </a:ext>
          </a:extLst>
        </xdr:cNvPr>
        <xdr:cNvSpPr txBox="1"/>
      </xdr:nvSpPr>
      <xdr:spPr>
        <a:xfrm>
          <a:off x="13087427" y="5846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101535</xdr:rowOff>
    </xdr:from>
    <xdr:ext cx="469744" cy="259045"/>
    <xdr:sp macro="" textlink="">
      <xdr:nvSpPr>
        <xdr:cNvPr id="173" name="n_3mainValue債務償還比率">
          <a:extLst>
            <a:ext uri="{FF2B5EF4-FFF2-40B4-BE49-F238E27FC236}">
              <a16:creationId xmlns:a16="http://schemas.microsoft.com/office/drawing/2014/main" id="{5C5B124B-C1EF-4435-AFCA-71247D909723}"/>
            </a:ext>
          </a:extLst>
        </xdr:cNvPr>
        <xdr:cNvSpPr txBox="1"/>
      </xdr:nvSpPr>
      <xdr:spPr>
        <a:xfrm>
          <a:off x="12325427" y="5845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83338</xdr:rowOff>
    </xdr:from>
    <xdr:ext cx="469744" cy="259045"/>
    <xdr:sp macro="" textlink="">
      <xdr:nvSpPr>
        <xdr:cNvPr id="174" name="n_4mainValue債務償還比率">
          <a:extLst>
            <a:ext uri="{FF2B5EF4-FFF2-40B4-BE49-F238E27FC236}">
              <a16:creationId xmlns:a16="http://schemas.microsoft.com/office/drawing/2014/main" id="{907065F2-7990-48B6-8E14-F1E665071EBD}"/>
            </a:ext>
          </a:extLst>
        </xdr:cNvPr>
        <xdr:cNvSpPr txBox="1"/>
      </xdr:nvSpPr>
      <xdr:spPr>
        <a:xfrm>
          <a:off x="11563427" y="5826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5" name="正方形/長方形 174">
          <a:extLst>
            <a:ext uri="{FF2B5EF4-FFF2-40B4-BE49-F238E27FC236}">
              <a16:creationId xmlns:a16="http://schemas.microsoft.com/office/drawing/2014/main" id="{D8B75D82-5B95-4E5F-B3E8-1CB9ECE6C51B}"/>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6" name="正方形/長方形 175">
          <a:extLst>
            <a:ext uri="{FF2B5EF4-FFF2-40B4-BE49-F238E27FC236}">
              <a16:creationId xmlns:a16="http://schemas.microsoft.com/office/drawing/2014/main" id="{5DA7947D-FE29-44F3-9E3B-11A7B297C769}"/>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7" name="テキスト ボックス 176">
          <a:extLst>
            <a:ext uri="{FF2B5EF4-FFF2-40B4-BE49-F238E27FC236}">
              <a16:creationId xmlns:a16="http://schemas.microsoft.com/office/drawing/2014/main" id="{94FFBA8E-115B-49C1-A459-EC0D9F90E5CA}"/>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8" name="テキスト ボックス 177">
          <a:extLst>
            <a:ext uri="{FF2B5EF4-FFF2-40B4-BE49-F238E27FC236}">
              <a16:creationId xmlns:a16="http://schemas.microsoft.com/office/drawing/2014/main" id="{44762FAB-C635-46D7-9C2E-D9B19C971B5C}"/>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9" name="テキスト ボックス 178">
          <a:extLst>
            <a:ext uri="{FF2B5EF4-FFF2-40B4-BE49-F238E27FC236}">
              <a16:creationId xmlns:a16="http://schemas.microsoft.com/office/drawing/2014/main" id="{21A0FDDF-5817-474C-99C7-4D98F5C9C42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80" name="テキスト ボックス 179">
          <a:extLst>
            <a:ext uri="{FF2B5EF4-FFF2-40B4-BE49-F238E27FC236}">
              <a16:creationId xmlns:a16="http://schemas.microsoft.com/office/drawing/2014/main" id="{408236F7-3D63-4634-883E-1B05089EFD05}"/>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91D95A16-6039-4D3B-8E12-A52B878C5CF4}"/>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DDC4EDFE-3997-4AC8-BDFD-652C467CC093}"/>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FC99F8AA-DCD8-46A2-955D-C5F8CC72633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2519BCA8-E0BA-4963-A3B2-E3A4779157D2}"/>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北海道礼文町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B4189089-5510-4361-B2AA-53A4C734478B}"/>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B68F7B0A-F793-4F6F-BAF2-A2C692390548}"/>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A868D87A-36F5-4A34-B276-BE35B7A296D6}"/>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9B92923A-962C-4AFC-A2BD-5EF35A8066FD}"/>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9A04FDC7-3647-43A1-AE07-A12BD0C01AC8}"/>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F8202B-FA3E-4F5F-BDB5-1A58AC835AB6}"/>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2,477
2,453
81.64
5,214,398
5,131,291
69,683
2,426,839
7,035,964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E971AAEF-565B-463A-A176-D9E2CC4927E1}"/>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679C5EBA-6618-4E56-8F7F-6D658E3FE15F}"/>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8C084A9C-BB69-4474-8BEE-C45A303BF93A}"/>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39431531-D205-4A35-AD9E-96F78C738A44}"/>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2BBB853F-F849-46A7-B3E1-AA827D079C54}"/>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60E0845D-EEB1-4043-B663-6671A6BCD8D1}"/>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548F88D9-CAAB-47C5-ABE7-658CEC002F14}"/>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68EDA5F9-8EEE-4819-BE64-19DBED29A3BD}"/>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466A0230-55E0-4FB4-ACFB-695C63CC441D}"/>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854AD5DB-1940-41B8-8E59-87FFE85FAAC6}"/>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CC593043-EF99-48F0-98C8-82C261E9513B}"/>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FAF6D14E-CC56-46AF-B026-CB636BD85ECD}"/>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E1782334-1DD4-48B1-BC16-E5082839B29B}"/>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C3E4039B-D333-441D-A823-1F246F2989EC}"/>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9880F3D2-A258-48D5-AD61-31D3BE340722}"/>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39A179E5-4D0B-4D68-8836-3F37DAE9458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2DB6B98C-5600-4B16-8625-CAECDBD92621}"/>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39D4D556-78ED-4FB9-8472-A0E9347C645A}"/>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198F1FBE-C949-4FF4-9C4A-91B5BFF26DBD}"/>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AF12249B-F370-488A-AD97-7BCAF0C7A738}"/>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57DE117D-70BB-47F2-8B42-97E0964E13B4}"/>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BAF2AC80-1484-4DB1-8E03-CD86742A779B}"/>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9295BBC3-1E35-4170-9F5A-210C7A8039D2}"/>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74FF25CA-8B3B-48AE-B09D-EA7311EEEA6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D108A83B-94D8-4287-BFA1-EF49A6624B64}"/>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99D6988B-B74C-4098-B021-F20F5B989934}"/>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E7969C15-BAAF-425D-9F50-1A05F508807E}"/>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E69940E9-F149-4652-BDE0-2E44F9D7293E}"/>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83C51D98-A68B-4455-BB47-F26B1B4D4A57}"/>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D9D8E266-F0BF-49C9-B515-145D346A99AD}"/>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16EDF8B5-6DC6-431E-A444-9635266AD48D}"/>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94E5D0D6-9F39-46EB-BC3F-2B4CA47FA849}"/>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8FE051E3-B368-4D4C-AF6E-8A0F6FD80369}"/>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CDBCDEC2-C0E7-4B05-A375-EF568D43472D}"/>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11C1CE47-2CC2-46EE-886B-AA4B3C9F2A78}"/>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CCC67579-E13E-4CAE-B40C-60E73AB01F12}"/>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93E49F77-43A0-41AA-981E-797F6844365F}"/>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EABF00BF-6C3D-40F5-BB85-B12CF7F4B47F}"/>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6E1064B8-A2F2-45F4-A4BA-DE9F11D5B2EE}"/>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C74FD276-5707-44BF-AB8C-3344ED79B20B}"/>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954FB9C5-1B53-4BD6-97C5-1E773A78CA2A}"/>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F2B2A4BC-BC29-42F7-B871-60A0401BB565}"/>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18F09F8A-550A-4D47-9698-35F7178BF159}"/>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86C9DFAE-1BBE-46B8-B161-29D2395BAF4E}"/>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DB4760F0-7198-4D88-8131-6F9087AF3A29}"/>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0A362669-7D18-4F9C-B1E3-5B72FF5B4E92}"/>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66403</xdr:rowOff>
    </xdr:to>
    <xdr:cxnSp macro="">
      <xdr:nvCxnSpPr>
        <xdr:cNvPr id="58" name="直線コネクタ 57">
          <a:extLst>
            <a:ext uri="{FF2B5EF4-FFF2-40B4-BE49-F238E27FC236}">
              <a16:creationId xmlns:a16="http://schemas.microsoft.com/office/drawing/2014/main" id="{D5EEDC77-8068-41D6-84AA-22788BC8316B}"/>
            </a:ext>
          </a:extLst>
        </xdr:cNvPr>
        <xdr:cNvCxnSpPr/>
      </xdr:nvCxnSpPr>
      <xdr:spPr>
        <a:xfrm flipV="1">
          <a:off x="4634865" y="5660572"/>
          <a:ext cx="0" cy="1606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70230</xdr:rowOff>
    </xdr:from>
    <xdr:ext cx="405111" cy="259045"/>
    <xdr:sp macro="" textlink="">
      <xdr:nvSpPr>
        <xdr:cNvPr id="59" name="【道路】&#10;有形固定資産減価償却率最小値テキスト">
          <a:extLst>
            <a:ext uri="{FF2B5EF4-FFF2-40B4-BE49-F238E27FC236}">
              <a16:creationId xmlns:a16="http://schemas.microsoft.com/office/drawing/2014/main" id="{916F5782-F177-4A47-A0E2-84C2DB583F4F}"/>
            </a:ext>
          </a:extLst>
        </xdr:cNvPr>
        <xdr:cNvSpPr txBox="1"/>
      </xdr:nvSpPr>
      <xdr:spPr>
        <a:xfrm>
          <a:off x="4673600" y="7271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66403</xdr:rowOff>
    </xdr:from>
    <xdr:to>
      <xdr:col>24</xdr:col>
      <xdr:colOff>152400</xdr:colOff>
      <xdr:row>42</xdr:row>
      <xdr:rowOff>66403</xdr:rowOff>
    </xdr:to>
    <xdr:cxnSp macro="">
      <xdr:nvCxnSpPr>
        <xdr:cNvPr id="60" name="直線コネクタ 59">
          <a:extLst>
            <a:ext uri="{FF2B5EF4-FFF2-40B4-BE49-F238E27FC236}">
              <a16:creationId xmlns:a16="http://schemas.microsoft.com/office/drawing/2014/main" id="{8D5E9FB8-BA50-4F47-8014-107F09B31507}"/>
            </a:ext>
          </a:extLst>
        </xdr:cNvPr>
        <xdr:cNvCxnSpPr/>
      </xdr:nvCxnSpPr>
      <xdr:spPr>
        <a:xfrm>
          <a:off x="4546600" y="726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a:extLst>
            <a:ext uri="{FF2B5EF4-FFF2-40B4-BE49-F238E27FC236}">
              <a16:creationId xmlns:a16="http://schemas.microsoft.com/office/drawing/2014/main" id="{E0714FD9-0750-4241-B872-5864D9E054EB}"/>
            </a:ext>
          </a:extLst>
        </xdr:cNvPr>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A74E0ADF-FFBB-4834-AE63-7EEDB66A0813}"/>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134818</xdr:rowOff>
    </xdr:from>
    <xdr:ext cx="405111" cy="259045"/>
    <xdr:sp macro="" textlink="">
      <xdr:nvSpPr>
        <xdr:cNvPr id="63" name="【道路】&#10;有形固定資産減価償却率平均値テキスト">
          <a:extLst>
            <a:ext uri="{FF2B5EF4-FFF2-40B4-BE49-F238E27FC236}">
              <a16:creationId xmlns:a16="http://schemas.microsoft.com/office/drawing/2014/main" id="{9C28B6DA-EE73-4678-B1E2-ABE9B90D65C6}"/>
            </a:ext>
          </a:extLst>
        </xdr:cNvPr>
        <xdr:cNvSpPr txBox="1"/>
      </xdr:nvSpPr>
      <xdr:spPr>
        <a:xfrm>
          <a:off x="4673600" y="647846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111941</xdr:rowOff>
    </xdr:from>
    <xdr:to>
      <xdr:col>24</xdr:col>
      <xdr:colOff>114300</xdr:colOff>
      <xdr:row>39</xdr:row>
      <xdr:rowOff>42091</xdr:rowOff>
    </xdr:to>
    <xdr:sp macro="" textlink="">
      <xdr:nvSpPr>
        <xdr:cNvPr id="64" name="フローチャート: 判断 63">
          <a:extLst>
            <a:ext uri="{FF2B5EF4-FFF2-40B4-BE49-F238E27FC236}">
              <a16:creationId xmlns:a16="http://schemas.microsoft.com/office/drawing/2014/main" id="{FA89D59C-AEF5-4A72-B947-9D19AB7F239D}"/>
            </a:ext>
          </a:extLst>
        </xdr:cNvPr>
        <xdr:cNvSpPr/>
      </xdr:nvSpPr>
      <xdr:spPr>
        <a:xfrm>
          <a:off x="4584700" y="662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84183</xdr:rowOff>
    </xdr:from>
    <xdr:to>
      <xdr:col>20</xdr:col>
      <xdr:colOff>38100</xdr:colOff>
      <xdr:row>39</xdr:row>
      <xdr:rowOff>14333</xdr:rowOff>
    </xdr:to>
    <xdr:sp macro="" textlink="">
      <xdr:nvSpPr>
        <xdr:cNvPr id="65" name="フローチャート: 判断 64">
          <a:extLst>
            <a:ext uri="{FF2B5EF4-FFF2-40B4-BE49-F238E27FC236}">
              <a16:creationId xmlns:a16="http://schemas.microsoft.com/office/drawing/2014/main" id="{BCFCD2D5-63E7-48AA-946A-20F2500ADC0B}"/>
            </a:ext>
          </a:extLst>
        </xdr:cNvPr>
        <xdr:cNvSpPr/>
      </xdr:nvSpPr>
      <xdr:spPr>
        <a:xfrm>
          <a:off x="3746500" y="659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54791</xdr:rowOff>
    </xdr:from>
    <xdr:to>
      <xdr:col>15</xdr:col>
      <xdr:colOff>101600</xdr:colOff>
      <xdr:row>38</xdr:row>
      <xdr:rowOff>156391</xdr:rowOff>
    </xdr:to>
    <xdr:sp macro="" textlink="">
      <xdr:nvSpPr>
        <xdr:cNvPr id="66" name="フローチャート: 判断 65">
          <a:extLst>
            <a:ext uri="{FF2B5EF4-FFF2-40B4-BE49-F238E27FC236}">
              <a16:creationId xmlns:a16="http://schemas.microsoft.com/office/drawing/2014/main" id="{BE9BE2EA-FDE4-472D-A89D-71A42179E715}"/>
            </a:ext>
          </a:extLst>
        </xdr:cNvPr>
        <xdr:cNvSpPr/>
      </xdr:nvSpPr>
      <xdr:spPr>
        <a:xfrm>
          <a:off x="2857500" y="656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31931</xdr:rowOff>
    </xdr:from>
    <xdr:to>
      <xdr:col>10</xdr:col>
      <xdr:colOff>165100</xdr:colOff>
      <xdr:row>38</xdr:row>
      <xdr:rowOff>133531</xdr:rowOff>
    </xdr:to>
    <xdr:sp macro="" textlink="">
      <xdr:nvSpPr>
        <xdr:cNvPr id="67" name="フローチャート: 判断 66">
          <a:extLst>
            <a:ext uri="{FF2B5EF4-FFF2-40B4-BE49-F238E27FC236}">
              <a16:creationId xmlns:a16="http://schemas.microsoft.com/office/drawing/2014/main" id="{9BA5E29A-9B48-4D9A-B72E-9F660CF0F410}"/>
            </a:ext>
          </a:extLst>
        </xdr:cNvPr>
        <xdr:cNvSpPr/>
      </xdr:nvSpPr>
      <xdr:spPr>
        <a:xfrm>
          <a:off x="1968500" y="654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169091</xdr:rowOff>
    </xdr:from>
    <xdr:to>
      <xdr:col>6</xdr:col>
      <xdr:colOff>38100</xdr:colOff>
      <xdr:row>38</xdr:row>
      <xdr:rowOff>99241</xdr:rowOff>
    </xdr:to>
    <xdr:sp macro="" textlink="">
      <xdr:nvSpPr>
        <xdr:cNvPr id="68" name="フローチャート: 判断 67">
          <a:extLst>
            <a:ext uri="{FF2B5EF4-FFF2-40B4-BE49-F238E27FC236}">
              <a16:creationId xmlns:a16="http://schemas.microsoft.com/office/drawing/2014/main" id="{9202CF59-52E8-4AB2-B7D6-AFCAD2F0D022}"/>
            </a:ext>
          </a:extLst>
        </xdr:cNvPr>
        <xdr:cNvSpPr/>
      </xdr:nvSpPr>
      <xdr:spPr>
        <a:xfrm>
          <a:off x="1079500" y="651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B6C70156-29A3-4F38-998A-7AD04EE3BFD5}"/>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B8EE039C-4EB8-4B4A-88C4-44AC9FC560CE}"/>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30575CA4-727A-40BD-946D-8ECC630BBE1D}"/>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D5CEC970-CEBD-4934-A5AF-9360B728532C}"/>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B92960B0-3A9F-451B-8849-629828C860F9}"/>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18869</xdr:rowOff>
    </xdr:from>
    <xdr:to>
      <xdr:col>24</xdr:col>
      <xdr:colOff>114300</xdr:colOff>
      <xdr:row>39</xdr:row>
      <xdr:rowOff>120469</xdr:rowOff>
    </xdr:to>
    <xdr:sp macro="" textlink="">
      <xdr:nvSpPr>
        <xdr:cNvPr id="74" name="楕円 73">
          <a:extLst>
            <a:ext uri="{FF2B5EF4-FFF2-40B4-BE49-F238E27FC236}">
              <a16:creationId xmlns:a16="http://schemas.microsoft.com/office/drawing/2014/main" id="{861349F2-9503-4A33-856F-F47B3116DA6F}"/>
            </a:ext>
          </a:extLst>
        </xdr:cNvPr>
        <xdr:cNvSpPr/>
      </xdr:nvSpPr>
      <xdr:spPr>
        <a:xfrm>
          <a:off x="4584700" y="6705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168746</xdr:rowOff>
    </xdr:from>
    <xdr:ext cx="405111" cy="259045"/>
    <xdr:sp macro="" textlink="">
      <xdr:nvSpPr>
        <xdr:cNvPr id="75" name="【道路】&#10;有形固定資産減価償却率該当値テキスト">
          <a:extLst>
            <a:ext uri="{FF2B5EF4-FFF2-40B4-BE49-F238E27FC236}">
              <a16:creationId xmlns:a16="http://schemas.microsoft.com/office/drawing/2014/main" id="{54F8451B-01F5-4E52-B1AD-0E5E1487D414}"/>
            </a:ext>
          </a:extLst>
        </xdr:cNvPr>
        <xdr:cNvSpPr txBox="1"/>
      </xdr:nvSpPr>
      <xdr:spPr>
        <a:xfrm>
          <a:off x="4673600" y="6683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160927</xdr:rowOff>
    </xdr:from>
    <xdr:to>
      <xdr:col>20</xdr:col>
      <xdr:colOff>38100</xdr:colOff>
      <xdr:row>39</xdr:row>
      <xdr:rowOff>91077</xdr:rowOff>
    </xdr:to>
    <xdr:sp macro="" textlink="">
      <xdr:nvSpPr>
        <xdr:cNvPr id="76" name="楕円 75">
          <a:extLst>
            <a:ext uri="{FF2B5EF4-FFF2-40B4-BE49-F238E27FC236}">
              <a16:creationId xmlns:a16="http://schemas.microsoft.com/office/drawing/2014/main" id="{EEA77B9E-DFE8-418F-9144-5166958006D9}"/>
            </a:ext>
          </a:extLst>
        </xdr:cNvPr>
        <xdr:cNvSpPr/>
      </xdr:nvSpPr>
      <xdr:spPr>
        <a:xfrm>
          <a:off x="3746500" y="667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40277</xdr:rowOff>
    </xdr:from>
    <xdr:to>
      <xdr:col>24</xdr:col>
      <xdr:colOff>63500</xdr:colOff>
      <xdr:row>39</xdr:row>
      <xdr:rowOff>69669</xdr:rowOff>
    </xdr:to>
    <xdr:cxnSp macro="">
      <xdr:nvCxnSpPr>
        <xdr:cNvPr id="77" name="直線コネクタ 76">
          <a:extLst>
            <a:ext uri="{FF2B5EF4-FFF2-40B4-BE49-F238E27FC236}">
              <a16:creationId xmlns:a16="http://schemas.microsoft.com/office/drawing/2014/main" id="{20EF8816-1967-4A77-A9F7-8B0DA41F48FA}"/>
            </a:ext>
          </a:extLst>
        </xdr:cNvPr>
        <xdr:cNvCxnSpPr/>
      </xdr:nvCxnSpPr>
      <xdr:spPr>
        <a:xfrm>
          <a:off x="3797300" y="6726827"/>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131535</xdr:rowOff>
    </xdr:from>
    <xdr:to>
      <xdr:col>15</xdr:col>
      <xdr:colOff>101600</xdr:colOff>
      <xdr:row>39</xdr:row>
      <xdr:rowOff>61685</xdr:rowOff>
    </xdr:to>
    <xdr:sp macro="" textlink="">
      <xdr:nvSpPr>
        <xdr:cNvPr id="78" name="楕円 77">
          <a:extLst>
            <a:ext uri="{FF2B5EF4-FFF2-40B4-BE49-F238E27FC236}">
              <a16:creationId xmlns:a16="http://schemas.microsoft.com/office/drawing/2014/main" id="{7C15E7BB-95A3-4F78-84F2-26F6A6206B46}"/>
            </a:ext>
          </a:extLst>
        </xdr:cNvPr>
        <xdr:cNvSpPr/>
      </xdr:nvSpPr>
      <xdr:spPr>
        <a:xfrm>
          <a:off x="2857500" y="664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10885</xdr:rowOff>
    </xdr:from>
    <xdr:to>
      <xdr:col>19</xdr:col>
      <xdr:colOff>177800</xdr:colOff>
      <xdr:row>39</xdr:row>
      <xdr:rowOff>40277</xdr:rowOff>
    </xdr:to>
    <xdr:cxnSp macro="">
      <xdr:nvCxnSpPr>
        <xdr:cNvPr id="79" name="直線コネクタ 78">
          <a:extLst>
            <a:ext uri="{FF2B5EF4-FFF2-40B4-BE49-F238E27FC236}">
              <a16:creationId xmlns:a16="http://schemas.microsoft.com/office/drawing/2014/main" id="{BCF55EAA-1852-4136-B5B0-5013BFA78ADD}"/>
            </a:ext>
          </a:extLst>
        </xdr:cNvPr>
        <xdr:cNvCxnSpPr/>
      </xdr:nvCxnSpPr>
      <xdr:spPr>
        <a:xfrm>
          <a:off x="2908300" y="6697435"/>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105410</xdr:rowOff>
    </xdr:from>
    <xdr:to>
      <xdr:col>10</xdr:col>
      <xdr:colOff>165100</xdr:colOff>
      <xdr:row>39</xdr:row>
      <xdr:rowOff>35560</xdr:rowOff>
    </xdr:to>
    <xdr:sp macro="" textlink="">
      <xdr:nvSpPr>
        <xdr:cNvPr id="80" name="楕円 79">
          <a:extLst>
            <a:ext uri="{FF2B5EF4-FFF2-40B4-BE49-F238E27FC236}">
              <a16:creationId xmlns:a16="http://schemas.microsoft.com/office/drawing/2014/main" id="{798E3B08-4702-423F-B740-586610B74B01}"/>
            </a:ext>
          </a:extLst>
        </xdr:cNvPr>
        <xdr:cNvSpPr/>
      </xdr:nvSpPr>
      <xdr:spPr>
        <a:xfrm>
          <a:off x="19685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156210</xdr:rowOff>
    </xdr:from>
    <xdr:to>
      <xdr:col>15</xdr:col>
      <xdr:colOff>50800</xdr:colOff>
      <xdr:row>39</xdr:row>
      <xdr:rowOff>10885</xdr:rowOff>
    </xdr:to>
    <xdr:cxnSp macro="">
      <xdr:nvCxnSpPr>
        <xdr:cNvPr id="81" name="直線コネクタ 80">
          <a:extLst>
            <a:ext uri="{FF2B5EF4-FFF2-40B4-BE49-F238E27FC236}">
              <a16:creationId xmlns:a16="http://schemas.microsoft.com/office/drawing/2014/main" id="{4F316531-C43D-4AB0-9A49-D6FC5EB6D199}"/>
            </a:ext>
          </a:extLst>
        </xdr:cNvPr>
        <xdr:cNvCxnSpPr/>
      </xdr:nvCxnSpPr>
      <xdr:spPr>
        <a:xfrm>
          <a:off x="2019300" y="6671310"/>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72753</xdr:rowOff>
    </xdr:from>
    <xdr:to>
      <xdr:col>6</xdr:col>
      <xdr:colOff>38100</xdr:colOff>
      <xdr:row>39</xdr:row>
      <xdr:rowOff>2903</xdr:rowOff>
    </xdr:to>
    <xdr:sp macro="" textlink="">
      <xdr:nvSpPr>
        <xdr:cNvPr id="82" name="楕円 81">
          <a:extLst>
            <a:ext uri="{FF2B5EF4-FFF2-40B4-BE49-F238E27FC236}">
              <a16:creationId xmlns:a16="http://schemas.microsoft.com/office/drawing/2014/main" id="{4E232E5A-BDD1-4861-8E64-4917EF6B791A}"/>
            </a:ext>
          </a:extLst>
        </xdr:cNvPr>
        <xdr:cNvSpPr/>
      </xdr:nvSpPr>
      <xdr:spPr>
        <a:xfrm>
          <a:off x="1079500" y="6587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123553</xdr:rowOff>
    </xdr:from>
    <xdr:to>
      <xdr:col>10</xdr:col>
      <xdr:colOff>114300</xdr:colOff>
      <xdr:row>38</xdr:row>
      <xdr:rowOff>156210</xdr:rowOff>
    </xdr:to>
    <xdr:cxnSp macro="">
      <xdr:nvCxnSpPr>
        <xdr:cNvPr id="83" name="直線コネクタ 82">
          <a:extLst>
            <a:ext uri="{FF2B5EF4-FFF2-40B4-BE49-F238E27FC236}">
              <a16:creationId xmlns:a16="http://schemas.microsoft.com/office/drawing/2014/main" id="{EE4B2058-A84F-4989-96F6-BDB9F2884B5E}"/>
            </a:ext>
          </a:extLst>
        </xdr:cNvPr>
        <xdr:cNvCxnSpPr/>
      </xdr:nvCxnSpPr>
      <xdr:spPr>
        <a:xfrm>
          <a:off x="1130300" y="663865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30860</xdr:rowOff>
    </xdr:from>
    <xdr:ext cx="405111" cy="259045"/>
    <xdr:sp macro="" textlink="">
      <xdr:nvSpPr>
        <xdr:cNvPr id="84" name="n_1aveValue【道路】&#10;有形固定資産減価償却率">
          <a:extLst>
            <a:ext uri="{FF2B5EF4-FFF2-40B4-BE49-F238E27FC236}">
              <a16:creationId xmlns:a16="http://schemas.microsoft.com/office/drawing/2014/main" id="{3A75D33F-FA94-4E40-9B02-98DF52ACF1E4}"/>
            </a:ext>
          </a:extLst>
        </xdr:cNvPr>
        <xdr:cNvSpPr txBox="1"/>
      </xdr:nvSpPr>
      <xdr:spPr>
        <a:xfrm>
          <a:off x="3582044" y="63745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1469</xdr:rowOff>
    </xdr:from>
    <xdr:ext cx="405111" cy="259045"/>
    <xdr:sp macro="" textlink="">
      <xdr:nvSpPr>
        <xdr:cNvPr id="85" name="n_2aveValue【道路】&#10;有形固定資産減価償却率">
          <a:extLst>
            <a:ext uri="{FF2B5EF4-FFF2-40B4-BE49-F238E27FC236}">
              <a16:creationId xmlns:a16="http://schemas.microsoft.com/office/drawing/2014/main" id="{7234C6DF-EAD6-4678-9A1B-BE622BA72CBD}"/>
            </a:ext>
          </a:extLst>
        </xdr:cNvPr>
        <xdr:cNvSpPr txBox="1"/>
      </xdr:nvSpPr>
      <xdr:spPr>
        <a:xfrm>
          <a:off x="2705744" y="634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150058</xdr:rowOff>
    </xdr:from>
    <xdr:ext cx="405111" cy="259045"/>
    <xdr:sp macro="" textlink="">
      <xdr:nvSpPr>
        <xdr:cNvPr id="86" name="n_3aveValue【道路】&#10;有形固定資産減価償却率">
          <a:extLst>
            <a:ext uri="{FF2B5EF4-FFF2-40B4-BE49-F238E27FC236}">
              <a16:creationId xmlns:a16="http://schemas.microsoft.com/office/drawing/2014/main" id="{DFC00A11-A329-41C5-BB49-D748B9AD543E}"/>
            </a:ext>
          </a:extLst>
        </xdr:cNvPr>
        <xdr:cNvSpPr txBox="1"/>
      </xdr:nvSpPr>
      <xdr:spPr>
        <a:xfrm>
          <a:off x="1816744" y="632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115769</xdr:rowOff>
    </xdr:from>
    <xdr:ext cx="405111" cy="259045"/>
    <xdr:sp macro="" textlink="">
      <xdr:nvSpPr>
        <xdr:cNvPr id="87" name="n_4aveValue【道路】&#10;有形固定資産減価償却率">
          <a:extLst>
            <a:ext uri="{FF2B5EF4-FFF2-40B4-BE49-F238E27FC236}">
              <a16:creationId xmlns:a16="http://schemas.microsoft.com/office/drawing/2014/main" id="{8C5F537C-D65B-49E8-A182-6F186BCE5F60}"/>
            </a:ext>
          </a:extLst>
        </xdr:cNvPr>
        <xdr:cNvSpPr txBox="1"/>
      </xdr:nvSpPr>
      <xdr:spPr>
        <a:xfrm>
          <a:off x="927744" y="6287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82204</xdr:rowOff>
    </xdr:from>
    <xdr:ext cx="405111" cy="259045"/>
    <xdr:sp macro="" textlink="">
      <xdr:nvSpPr>
        <xdr:cNvPr id="88" name="n_1mainValue【道路】&#10;有形固定資産減価償却率">
          <a:extLst>
            <a:ext uri="{FF2B5EF4-FFF2-40B4-BE49-F238E27FC236}">
              <a16:creationId xmlns:a16="http://schemas.microsoft.com/office/drawing/2014/main" id="{04115E7A-1499-4387-B642-C09CDC013946}"/>
            </a:ext>
          </a:extLst>
        </xdr:cNvPr>
        <xdr:cNvSpPr txBox="1"/>
      </xdr:nvSpPr>
      <xdr:spPr>
        <a:xfrm>
          <a:off x="3582044" y="6768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52812</xdr:rowOff>
    </xdr:from>
    <xdr:ext cx="405111" cy="259045"/>
    <xdr:sp macro="" textlink="">
      <xdr:nvSpPr>
        <xdr:cNvPr id="89" name="n_2mainValue【道路】&#10;有形固定資産減価償却率">
          <a:extLst>
            <a:ext uri="{FF2B5EF4-FFF2-40B4-BE49-F238E27FC236}">
              <a16:creationId xmlns:a16="http://schemas.microsoft.com/office/drawing/2014/main" id="{1C5F9311-B7FC-4711-A5BC-4FAB4DC81ACC}"/>
            </a:ext>
          </a:extLst>
        </xdr:cNvPr>
        <xdr:cNvSpPr txBox="1"/>
      </xdr:nvSpPr>
      <xdr:spPr>
        <a:xfrm>
          <a:off x="2705744" y="6739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26687</xdr:rowOff>
    </xdr:from>
    <xdr:ext cx="405111" cy="259045"/>
    <xdr:sp macro="" textlink="">
      <xdr:nvSpPr>
        <xdr:cNvPr id="90" name="n_3mainValue【道路】&#10;有形固定資産減価償却率">
          <a:extLst>
            <a:ext uri="{FF2B5EF4-FFF2-40B4-BE49-F238E27FC236}">
              <a16:creationId xmlns:a16="http://schemas.microsoft.com/office/drawing/2014/main" id="{0846E0D1-E22D-4C25-BC9A-B2C588A71D97}"/>
            </a:ext>
          </a:extLst>
        </xdr:cNvPr>
        <xdr:cNvSpPr txBox="1"/>
      </xdr:nvSpPr>
      <xdr:spPr>
        <a:xfrm>
          <a:off x="1816744" y="671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165480</xdr:rowOff>
    </xdr:from>
    <xdr:ext cx="405111" cy="259045"/>
    <xdr:sp macro="" textlink="">
      <xdr:nvSpPr>
        <xdr:cNvPr id="91" name="n_4mainValue【道路】&#10;有形固定資産減価償却率">
          <a:extLst>
            <a:ext uri="{FF2B5EF4-FFF2-40B4-BE49-F238E27FC236}">
              <a16:creationId xmlns:a16="http://schemas.microsoft.com/office/drawing/2014/main" id="{B21D370E-8DE6-4E77-9B31-5CB9400C7D35}"/>
            </a:ext>
          </a:extLst>
        </xdr:cNvPr>
        <xdr:cNvSpPr txBox="1"/>
      </xdr:nvSpPr>
      <xdr:spPr>
        <a:xfrm>
          <a:off x="927744" y="6680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C4CB576F-B942-4493-B6C0-672FC33E66EF}"/>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C9213823-5037-41F4-83F6-21F4877B40EA}"/>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8933A5D5-2FC7-4B9A-A2F2-DB8D0FF42BC6}"/>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15A39567-53FF-474B-A39E-704545CB131F}"/>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7314852A-F24F-4677-A8E5-C03D2574FF7D}"/>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B192151B-C873-460E-B045-BED88F243111}"/>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37C152FB-1C8C-4660-9E54-6B269A35D907}"/>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496037F2-22F4-4451-8F7D-64EE9074133C}"/>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87A6A7DC-5D29-4307-A5D2-8B32A8127B91}"/>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C52A2D10-DB58-4896-B02E-0C3B1C07C5D3}"/>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509B6AFB-4B45-442E-99B2-F910795EE8C5}"/>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C3F367A5-9A24-4B1B-9FEE-7770AEEC2121}"/>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06EDB3BE-E34E-472B-B499-A53EBEECEC37}"/>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5" name="テキスト ボックス 104">
          <a:extLst>
            <a:ext uri="{FF2B5EF4-FFF2-40B4-BE49-F238E27FC236}">
              <a16:creationId xmlns:a16="http://schemas.microsoft.com/office/drawing/2014/main" id="{1F7E7774-9B58-4EB7-908B-A881FD6A44F2}"/>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52C1B1CA-5ABE-44C0-9215-6E78C899BF31}"/>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7" name="テキスト ボックス 106">
          <a:extLst>
            <a:ext uri="{FF2B5EF4-FFF2-40B4-BE49-F238E27FC236}">
              <a16:creationId xmlns:a16="http://schemas.microsoft.com/office/drawing/2014/main" id="{FB3AE3B7-7FE5-418D-8786-21685E106A47}"/>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17634868-9B9A-43F1-9AD1-DEFD0F0FFFA3}"/>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9" name="テキスト ボックス 108">
          <a:extLst>
            <a:ext uri="{FF2B5EF4-FFF2-40B4-BE49-F238E27FC236}">
              <a16:creationId xmlns:a16="http://schemas.microsoft.com/office/drawing/2014/main" id="{D9659FA8-6E83-428E-BBB8-1006CAADE5C8}"/>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A1255C46-EAA4-4402-8978-595C6849500C}"/>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1" name="テキスト ボックス 110">
          <a:extLst>
            <a:ext uri="{FF2B5EF4-FFF2-40B4-BE49-F238E27FC236}">
              <a16:creationId xmlns:a16="http://schemas.microsoft.com/office/drawing/2014/main" id="{C1C06E4A-B6CD-45FB-9CFB-6A1C0A98DF46}"/>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53A9F4CF-9A06-416E-A94E-96863D1DC7DB}"/>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3" name="テキスト ボックス 112">
          <a:extLst>
            <a:ext uri="{FF2B5EF4-FFF2-40B4-BE49-F238E27FC236}">
              <a16:creationId xmlns:a16="http://schemas.microsoft.com/office/drawing/2014/main" id="{335D2A73-F1F5-4516-A965-6A450363CB79}"/>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a:extLst>
            <a:ext uri="{FF2B5EF4-FFF2-40B4-BE49-F238E27FC236}">
              <a16:creationId xmlns:a16="http://schemas.microsoft.com/office/drawing/2014/main" id="{F3D483F7-D688-484D-8916-544FD0D2CECD}"/>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88185</xdr:rowOff>
    </xdr:from>
    <xdr:to>
      <xdr:col>54</xdr:col>
      <xdr:colOff>189865</xdr:colOff>
      <xdr:row>42</xdr:row>
      <xdr:rowOff>37883</xdr:rowOff>
    </xdr:to>
    <xdr:cxnSp macro="">
      <xdr:nvCxnSpPr>
        <xdr:cNvPr id="115" name="直線コネクタ 114">
          <a:extLst>
            <a:ext uri="{FF2B5EF4-FFF2-40B4-BE49-F238E27FC236}">
              <a16:creationId xmlns:a16="http://schemas.microsoft.com/office/drawing/2014/main" id="{27B4B89D-816F-465B-BC76-45C32D845DA1}"/>
            </a:ext>
          </a:extLst>
        </xdr:cNvPr>
        <xdr:cNvCxnSpPr/>
      </xdr:nvCxnSpPr>
      <xdr:spPr>
        <a:xfrm flipV="1">
          <a:off x="10476865" y="5746035"/>
          <a:ext cx="0" cy="1492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41710</xdr:rowOff>
    </xdr:from>
    <xdr:ext cx="469744" cy="259045"/>
    <xdr:sp macro="" textlink="">
      <xdr:nvSpPr>
        <xdr:cNvPr id="116" name="【道路】&#10;一人当たり延長最小値テキスト">
          <a:extLst>
            <a:ext uri="{FF2B5EF4-FFF2-40B4-BE49-F238E27FC236}">
              <a16:creationId xmlns:a16="http://schemas.microsoft.com/office/drawing/2014/main" id="{B3EB6118-4E42-45A1-97BC-32C5CAC8579D}"/>
            </a:ext>
          </a:extLst>
        </xdr:cNvPr>
        <xdr:cNvSpPr txBox="1"/>
      </xdr:nvSpPr>
      <xdr:spPr>
        <a:xfrm>
          <a:off x="10515600" y="7242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37883</xdr:rowOff>
    </xdr:from>
    <xdr:to>
      <xdr:col>55</xdr:col>
      <xdr:colOff>88900</xdr:colOff>
      <xdr:row>42</xdr:row>
      <xdr:rowOff>37883</xdr:rowOff>
    </xdr:to>
    <xdr:cxnSp macro="">
      <xdr:nvCxnSpPr>
        <xdr:cNvPr id="117" name="直線コネクタ 116">
          <a:extLst>
            <a:ext uri="{FF2B5EF4-FFF2-40B4-BE49-F238E27FC236}">
              <a16:creationId xmlns:a16="http://schemas.microsoft.com/office/drawing/2014/main" id="{464266AF-BD89-48CA-BAD0-137168BCB6C0}"/>
            </a:ext>
          </a:extLst>
        </xdr:cNvPr>
        <xdr:cNvCxnSpPr/>
      </xdr:nvCxnSpPr>
      <xdr:spPr>
        <a:xfrm>
          <a:off x="10388600" y="7238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34862</xdr:rowOff>
    </xdr:from>
    <xdr:ext cx="599010" cy="259045"/>
    <xdr:sp macro="" textlink="">
      <xdr:nvSpPr>
        <xdr:cNvPr id="118" name="【道路】&#10;一人当たり延長最大値テキスト">
          <a:extLst>
            <a:ext uri="{FF2B5EF4-FFF2-40B4-BE49-F238E27FC236}">
              <a16:creationId xmlns:a16="http://schemas.microsoft.com/office/drawing/2014/main" id="{B442753E-3AAF-4E6E-8CB7-AE301017FE81}"/>
            </a:ext>
          </a:extLst>
        </xdr:cNvPr>
        <xdr:cNvSpPr txBox="1"/>
      </xdr:nvSpPr>
      <xdr:spPr>
        <a:xfrm>
          <a:off x="10515600" y="5521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783.709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88185</xdr:rowOff>
    </xdr:from>
    <xdr:to>
      <xdr:col>55</xdr:col>
      <xdr:colOff>88900</xdr:colOff>
      <xdr:row>33</xdr:row>
      <xdr:rowOff>88185</xdr:rowOff>
    </xdr:to>
    <xdr:cxnSp macro="">
      <xdr:nvCxnSpPr>
        <xdr:cNvPr id="119" name="直線コネクタ 118">
          <a:extLst>
            <a:ext uri="{FF2B5EF4-FFF2-40B4-BE49-F238E27FC236}">
              <a16:creationId xmlns:a16="http://schemas.microsoft.com/office/drawing/2014/main" id="{35230DC4-4EE1-42A6-B2B6-B912DE9DA34A}"/>
            </a:ext>
          </a:extLst>
        </xdr:cNvPr>
        <xdr:cNvCxnSpPr/>
      </xdr:nvCxnSpPr>
      <xdr:spPr>
        <a:xfrm>
          <a:off x="10388600" y="5746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16084</xdr:rowOff>
    </xdr:from>
    <xdr:ext cx="534377" cy="259045"/>
    <xdr:sp macro="" textlink="">
      <xdr:nvSpPr>
        <xdr:cNvPr id="120" name="【道路】&#10;一人当たり延長平均値テキスト">
          <a:extLst>
            <a:ext uri="{FF2B5EF4-FFF2-40B4-BE49-F238E27FC236}">
              <a16:creationId xmlns:a16="http://schemas.microsoft.com/office/drawing/2014/main" id="{4DC26DED-5DF7-4091-941D-F1DE7D78EFD6}"/>
            </a:ext>
          </a:extLst>
        </xdr:cNvPr>
        <xdr:cNvSpPr txBox="1"/>
      </xdr:nvSpPr>
      <xdr:spPr>
        <a:xfrm>
          <a:off x="10515600" y="68740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164657</xdr:rowOff>
    </xdr:from>
    <xdr:to>
      <xdr:col>55</xdr:col>
      <xdr:colOff>50800</xdr:colOff>
      <xdr:row>41</xdr:row>
      <xdr:rowOff>94807</xdr:rowOff>
    </xdr:to>
    <xdr:sp macro="" textlink="">
      <xdr:nvSpPr>
        <xdr:cNvPr id="121" name="フローチャート: 判断 120">
          <a:extLst>
            <a:ext uri="{FF2B5EF4-FFF2-40B4-BE49-F238E27FC236}">
              <a16:creationId xmlns:a16="http://schemas.microsoft.com/office/drawing/2014/main" id="{565145D6-125B-4317-B8B7-D2DAC7574BB5}"/>
            </a:ext>
          </a:extLst>
        </xdr:cNvPr>
        <xdr:cNvSpPr/>
      </xdr:nvSpPr>
      <xdr:spPr>
        <a:xfrm>
          <a:off x="10426700" y="702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163663</xdr:rowOff>
    </xdr:from>
    <xdr:to>
      <xdr:col>50</xdr:col>
      <xdr:colOff>165100</xdr:colOff>
      <xdr:row>41</xdr:row>
      <xdr:rowOff>93813</xdr:rowOff>
    </xdr:to>
    <xdr:sp macro="" textlink="">
      <xdr:nvSpPr>
        <xdr:cNvPr id="122" name="フローチャート: 判断 121">
          <a:extLst>
            <a:ext uri="{FF2B5EF4-FFF2-40B4-BE49-F238E27FC236}">
              <a16:creationId xmlns:a16="http://schemas.microsoft.com/office/drawing/2014/main" id="{48765CFC-C97A-4EC9-B343-8855A764A043}"/>
            </a:ext>
          </a:extLst>
        </xdr:cNvPr>
        <xdr:cNvSpPr/>
      </xdr:nvSpPr>
      <xdr:spPr>
        <a:xfrm>
          <a:off x="9588500" y="7021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162964</xdr:rowOff>
    </xdr:from>
    <xdr:to>
      <xdr:col>46</xdr:col>
      <xdr:colOff>38100</xdr:colOff>
      <xdr:row>41</xdr:row>
      <xdr:rowOff>93114</xdr:rowOff>
    </xdr:to>
    <xdr:sp macro="" textlink="">
      <xdr:nvSpPr>
        <xdr:cNvPr id="123" name="フローチャート: 判断 122">
          <a:extLst>
            <a:ext uri="{FF2B5EF4-FFF2-40B4-BE49-F238E27FC236}">
              <a16:creationId xmlns:a16="http://schemas.microsoft.com/office/drawing/2014/main" id="{5994A720-FABF-4454-837C-56F6BBB080ED}"/>
            </a:ext>
          </a:extLst>
        </xdr:cNvPr>
        <xdr:cNvSpPr/>
      </xdr:nvSpPr>
      <xdr:spPr>
        <a:xfrm>
          <a:off x="8699500" y="70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168856</xdr:rowOff>
    </xdr:from>
    <xdr:to>
      <xdr:col>41</xdr:col>
      <xdr:colOff>101600</xdr:colOff>
      <xdr:row>41</xdr:row>
      <xdr:rowOff>99006</xdr:rowOff>
    </xdr:to>
    <xdr:sp macro="" textlink="">
      <xdr:nvSpPr>
        <xdr:cNvPr id="124" name="フローチャート: 判断 123">
          <a:extLst>
            <a:ext uri="{FF2B5EF4-FFF2-40B4-BE49-F238E27FC236}">
              <a16:creationId xmlns:a16="http://schemas.microsoft.com/office/drawing/2014/main" id="{24C2DAFD-CF63-4D65-B651-D455AC307113}"/>
            </a:ext>
          </a:extLst>
        </xdr:cNvPr>
        <xdr:cNvSpPr/>
      </xdr:nvSpPr>
      <xdr:spPr>
        <a:xfrm>
          <a:off x="7810500" y="702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10524</xdr:rowOff>
    </xdr:from>
    <xdr:to>
      <xdr:col>36</xdr:col>
      <xdr:colOff>165100</xdr:colOff>
      <xdr:row>41</xdr:row>
      <xdr:rowOff>112124</xdr:rowOff>
    </xdr:to>
    <xdr:sp macro="" textlink="">
      <xdr:nvSpPr>
        <xdr:cNvPr id="125" name="フローチャート: 判断 124">
          <a:extLst>
            <a:ext uri="{FF2B5EF4-FFF2-40B4-BE49-F238E27FC236}">
              <a16:creationId xmlns:a16="http://schemas.microsoft.com/office/drawing/2014/main" id="{02DB5987-9DE3-4F46-88A8-C48F0597D60F}"/>
            </a:ext>
          </a:extLst>
        </xdr:cNvPr>
        <xdr:cNvSpPr/>
      </xdr:nvSpPr>
      <xdr:spPr>
        <a:xfrm>
          <a:off x="6921500" y="703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6A44397-B6CD-4678-82FF-2DE2B240493B}"/>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16C1769-DD77-4DAB-BAC6-ADF28FEF8BFD}"/>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C91FBEF5-5194-4E6C-A104-92CB498A351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B80FDAAC-163D-40DA-888F-15A8672C1563}"/>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4CD025D0-CF0F-450F-9E09-43F970ADB8BD}"/>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87263</xdr:rowOff>
    </xdr:from>
    <xdr:to>
      <xdr:col>55</xdr:col>
      <xdr:colOff>50800</xdr:colOff>
      <xdr:row>42</xdr:row>
      <xdr:rowOff>17413</xdr:rowOff>
    </xdr:to>
    <xdr:sp macro="" textlink="">
      <xdr:nvSpPr>
        <xdr:cNvPr id="131" name="楕円 130">
          <a:extLst>
            <a:ext uri="{FF2B5EF4-FFF2-40B4-BE49-F238E27FC236}">
              <a16:creationId xmlns:a16="http://schemas.microsoft.com/office/drawing/2014/main" id="{CC5921FA-EDC6-455C-BF78-219F47128531}"/>
            </a:ext>
          </a:extLst>
        </xdr:cNvPr>
        <xdr:cNvSpPr/>
      </xdr:nvSpPr>
      <xdr:spPr>
        <a:xfrm>
          <a:off x="10426700" y="711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2190</xdr:rowOff>
    </xdr:from>
    <xdr:ext cx="534377" cy="259045"/>
    <xdr:sp macro="" textlink="">
      <xdr:nvSpPr>
        <xdr:cNvPr id="132" name="【道路】&#10;一人当たり延長該当値テキスト">
          <a:extLst>
            <a:ext uri="{FF2B5EF4-FFF2-40B4-BE49-F238E27FC236}">
              <a16:creationId xmlns:a16="http://schemas.microsoft.com/office/drawing/2014/main" id="{B5666CC1-0A9E-4AA2-965E-1EBAB2689D6F}"/>
            </a:ext>
          </a:extLst>
        </xdr:cNvPr>
        <xdr:cNvSpPr txBox="1"/>
      </xdr:nvSpPr>
      <xdr:spPr>
        <a:xfrm>
          <a:off x="10515600" y="7031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88650</xdr:rowOff>
    </xdr:from>
    <xdr:to>
      <xdr:col>50</xdr:col>
      <xdr:colOff>165100</xdr:colOff>
      <xdr:row>42</xdr:row>
      <xdr:rowOff>18800</xdr:rowOff>
    </xdr:to>
    <xdr:sp macro="" textlink="">
      <xdr:nvSpPr>
        <xdr:cNvPr id="133" name="楕円 132">
          <a:extLst>
            <a:ext uri="{FF2B5EF4-FFF2-40B4-BE49-F238E27FC236}">
              <a16:creationId xmlns:a16="http://schemas.microsoft.com/office/drawing/2014/main" id="{59FC3935-9C37-49C1-AB21-D4D800C231C2}"/>
            </a:ext>
          </a:extLst>
        </xdr:cNvPr>
        <xdr:cNvSpPr/>
      </xdr:nvSpPr>
      <xdr:spPr>
        <a:xfrm>
          <a:off x="9588500" y="711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138063</xdr:rowOff>
    </xdr:from>
    <xdr:to>
      <xdr:col>55</xdr:col>
      <xdr:colOff>0</xdr:colOff>
      <xdr:row>41</xdr:row>
      <xdr:rowOff>139450</xdr:rowOff>
    </xdr:to>
    <xdr:cxnSp macro="">
      <xdr:nvCxnSpPr>
        <xdr:cNvPr id="134" name="直線コネクタ 133">
          <a:extLst>
            <a:ext uri="{FF2B5EF4-FFF2-40B4-BE49-F238E27FC236}">
              <a16:creationId xmlns:a16="http://schemas.microsoft.com/office/drawing/2014/main" id="{BB297A22-D078-4C4F-ACFE-C05B63505FE0}"/>
            </a:ext>
          </a:extLst>
        </xdr:cNvPr>
        <xdr:cNvCxnSpPr/>
      </xdr:nvCxnSpPr>
      <xdr:spPr>
        <a:xfrm flipV="1">
          <a:off x="9639300" y="7167513"/>
          <a:ext cx="838200" cy="1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92757</xdr:rowOff>
    </xdr:from>
    <xdr:to>
      <xdr:col>46</xdr:col>
      <xdr:colOff>38100</xdr:colOff>
      <xdr:row>42</xdr:row>
      <xdr:rowOff>22907</xdr:rowOff>
    </xdr:to>
    <xdr:sp macro="" textlink="">
      <xdr:nvSpPr>
        <xdr:cNvPr id="135" name="楕円 134">
          <a:extLst>
            <a:ext uri="{FF2B5EF4-FFF2-40B4-BE49-F238E27FC236}">
              <a16:creationId xmlns:a16="http://schemas.microsoft.com/office/drawing/2014/main" id="{C1F1F29A-22B7-4018-8966-8D571F06F369}"/>
            </a:ext>
          </a:extLst>
        </xdr:cNvPr>
        <xdr:cNvSpPr/>
      </xdr:nvSpPr>
      <xdr:spPr>
        <a:xfrm>
          <a:off x="8699500" y="7122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139450</xdr:rowOff>
    </xdr:from>
    <xdr:to>
      <xdr:col>50</xdr:col>
      <xdr:colOff>114300</xdr:colOff>
      <xdr:row>41</xdr:row>
      <xdr:rowOff>143557</xdr:rowOff>
    </xdr:to>
    <xdr:cxnSp macro="">
      <xdr:nvCxnSpPr>
        <xdr:cNvPr id="136" name="直線コネクタ 135">
          <a:extLst>
            <a:ext uri="{FF2B5EF4-FFF2-40B4-BE49-F238E27FC236}">
              <a16:creationId xmlns:a16="http://schemas.microsoft.com/office/drawing/2014/main" id="{70E6A8FA-4E4F-4BAE-AA2C-EF45077BE83D}"/>
            </a:ext>
          </a:extLst>
        </xdr:cNvPr>
        <xdr:cNvCxnSpPr/>
      </xdr:nvCxnSpPr>
      <xdr:spPr>
        <a:xfrm flipV="1">
          <a:off x="8750300" y="7168900"/>
          <a:ext cx="889000" cy="4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93531</xdr:rowOff>
    </xdr:from>
    <xdr:to>
      <xdr:col>41</xdr:col>
      <xdr:colOff>101600</xdr:colOff>
      <xdr:row>42</xdr:row>
      <xdr:rowOff>23681</xdr:rowOff>
    </xdr:to>
    <xdr:sp macro="" textlink="">
      <xdr:nvSpPr>
        <xdr:cNvPr id="137" name="楕円 136">
          <a:extLst>
            <a:ext uri="{FF2B5EF4-FFF2-40B4-BE49-F238E27FC236}">
              <a16:creationId xmlns:a16="http://schemas.microsoft.com/office/drawing/2014/main" id="{9BABADEA-4D81-4073-A6E7-3384F890D85B}"/>
            </a:ext>
          </a:extLst>
        </xdr:cNvPr>
        <xdr:cNvSpPr/>
      </xdr:nvSpPr>
      <xdr:spPr>
        <a:xfrm>
          <a:off x="7810500" y="7122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143557</xdr:rowOff>
    </xdr:from>
    <xdr:to>
      <xdr:col>45</xdr:col>
      <xdr:colOff>177800</xdr:colOff>
      <xdr:row>41</xdr:row>
      <xdr:rowOff>144331</xdr:rowOff>
    </xdr:to>
    <xdr:cxnSp macro="">
      <xdr:nvCxnSpPr>
        <xdr:cNvPr id="138" name="直線コネクタ 137">
          <a:extLst>
            <a:ext uri="{FF2B5EF4-FFF2-40B4-BE49-F238E27FC236}">
              <a16:creationId xmlns:a16="http://schemas.microsoft.com/office/drawing/2014/main" id="{AE907840-B9CB-438A-8EDB-F371D9D31BB6}"/>
            </a:ext>
          </a:extLst>
        </xdr:cNvPr>
        <xdr:cNvCxnSpPr/>
      </xdr:nvCxnSpPr>
      <xdr:spPr>
        <a:xfrm flipV="1">
          <a:off x="7861300" y="7173007"/>
          <a:ext cx="889000" cy="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94890</xdr:rowOff>
    </xdr:from>
    <xdr:to>
      <xdr:col>36</xdr:col>
      <xdr:colOff>165100</xdr:colOff>
      <xdr:row>42</xdr:row>
      <xdr:rowOff>25040</xdr:rowOff>
    </xdr:to>
    <xdr:sp macro="" textlink="">
      <xdr:nvSpPr>
        <xdr:cNvPr id="139" name="楕円 138">
          <a:extLst>
            <a:ext uri="{FF2B5EF4-FFF2-40B4-BE49-F238E27FC236}">
              <a16:creationId xmlns:a16="http://schemas.microsoft.com/office/drawing/2014/main" id="{07DF74B9-6ACD-467A-9457-9B02EA6082C3}"/>
            </a:ext>
          </a:extLst>
        </xdr:cNvPr>
        <xdr:cNvSpPr/>
      </xdr:nvSpPr>
      <xdr:spPr>
        <a:xfrm>
          <a:off x="6921500" y="712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144331</xdr:rowOff>
    </xdr:from>
    <xdr:to>
      <xdr:col>41</xdr:col>
      <xdr:colOff>50800</xdr:colOff>
      <xdr:row>41</xdr:row>
      <xdr:rowOff>145690</xdr:rowOff>
    </xdr:to>
    <xdr:cxnSp macro="">
      <xdr:nvCxnSpPr>
        <xdr:cNvPr id="140" name="直線コネクタ 139">
          <a:extLst>
            <a:ext uri="{FF2B5EF4-FFF2-40B4-BE49-F238E27FC236}">
              <a16:creationId xmlns:a16="http://schemas.microsoft.com/office/drawing/2014/main" id="{CCFFA9DC-D6BB-45FE-9CE0-79968BB6DEC4}"/>
            </a:ext>
          </a:extLst>
        </xdr:cNvPr>
        <xdr:cNvCxnSpPr/>
      </xdr:nvCxnSpPr>
      <xdr:spPr>
        <a:xfrm flipV="1">
          <a:off x="6972300" y="7173781"/>
          <a:ext cx="889000" cy="1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110340</xdr:rowOff>
    </xdr:from>
    <xdr:ext cx="534377" cy="259045"/>
    <xdr:sp macro="" textlink="">
      <xdr:nvSpPr>
        <xdr:cNvPr id="141" name="n_1aveValue【道路】&#10;一人当たり延長">
          <a:extLst>
            <a:ext uri="{FF2B5EF4-FFF2-40B4-BE49-F238E27FC236}">
              <a16:creationId xmlns:a16="http://schemas.microsoft.com/office/drawing/2014/main" id="{FB205D66-4D81-440D-94AF-954BD27C1966}"/>
            </a:ext>
          </a:extLst>
        </xdr:cNvPr>
        <xdr:cNvSpPr txBox="1"/>
      </xdr:nvSpPr>
      <xdr:spPr>
        <a:xfrm>
          <a:off x="9359411" y="6796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109641</xdr:rowOff>
    </xdr:from>
    <xdr:ext cx="534377" cy="259045"/>
    <xdr:sp macro="" textlink="">
      <xdr:nvSpPr>
        <xdr:cNvPr id="142" name="n_2aveValue【道路】&#10;一人当たり延長">
          <a:extLst>
            <a:ext uri="{FF2B5EF4-FFF2-40B4-BE49-F238E27FC236}">
              <a16:creationId xmlns:a16="http://schemas.microsoft.com/office/drawing/2014/main" id="{E186AA92-CE62-4AA7-85B6-196DDB91EFBF}"/>
            </a:ext>
          </a:extLst>
        </xdr:cNvPr>
        <xdr:cNvSpPr txBox="1"/>
      </xdr:nvSpPr>
      <xdr:spPr>
        <a:xfrm>
          <a:off x="8483111" y="6796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115533</xdr:rowOff>
    </xdr:from>
    <xdr:ext cx="534377" cy="259045"/>
    <xdr:sp macro="" textlink="">
      <xdr:nvSpPr>
        <xdr:cNvPr id="143" name="n_3aveValue【道路】&#10;一人当たり延長">
          <a:extLst>
            <a:ext uri="{FF2B5EF4-FFF2-40B4-BE49-F238E27FC236}">
              <a16:creationId xmlns:a16="http://schemas.microsoft.com/office/drawing/2014/main" id="{603D13FF-4420-4E99-8C2A-A2175B699CF2}"/>
            </a:ext>
          </a:extLst>
        </xdr:cNvPr>
        <xdr:cNvSpPr txBox="1"/>
      </xdr:nvSpPr>
      <xdr:spPr>
        <a:xfrm>
          <a:off x="7594111" y="680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128651</xdr:rowOff>
    </xdr:from>
    <xdr:ext cx="534377" cy="259045"/>
    <xdr:sp macro="" textlink="">
      <xdr:nvSpPr>
        <xdr:cNvPr id="144" name="n_4aveValue【道路】&#10;一人当たり延長">
          <a:extLst>
            <a:ext uri="{FF2B5EF4-FFF2-40B4-BE49-F238E27FC236}">
              <a16:creationId xmlns:a16="http://schemas.microsoft.com/office/drawing/2014/main" id="{43AD5A63-8A86-4F33-BDEB-B8D5CEBB197B}"/>
            </a:ext>
          </a:extLst>
        </xdr:cNvPr>
        <xdr:cNvSpPr txBox="1"/>
      </xdr:nvSpPr>
      <xdr:spPr>
        <a:xfrm>
          <a:off x="6705111" y="681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42</xdr:row>
      <xdr:rowOff>9927</xdr:rowOff>
    </xdr:from>
    <xdr:ext cx="534377" cy="259045"/>
    <xdr:sp macro="" textlink="">
      <xdr:nvSpPr>
        <xdr:cNvPr id="145" name="n_1mainValue【道路】&#10;一人当たり延長">
          <a:extLst>
            <a:ext uri="{FF2B5EF4-FFF2-40B4-BE49-F238E27FC236}">
              <a16:creationId xmlns:a16="http://schemas.microsoft.com/office/drawing/2014/main" id="{F61850D7-3EF4-4593-A17D-DF3AC8869E96}"/>
            </a:ext>
          </a:extLst>
        </xdr:cNvPr>
        <xdr:cNvSpPr txBox="1"/>
      </xdr:nvSpPr>
      <xdr:spPr>
        <a:xfrm>
          <a:off x="9359411" y="7210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14034</xdr:rowOff>
    </xdr:from>
    <xdr:ext cx="534377" cy="259045"/>
    <xdr:sp macro="" textlink="">
      <xdr:nvSpPr>
        <xdr:cNvPr id="146" name="n_2mainValue【道路】&#10;一人当たり延長">
          <a:extLst>
            <a:ext uri="{FF2B5EF4-FFF2-40B4-BE49-F238E27FC236}">
              <a16:creationId xmlns:a16="http://schemas.microsoft.com/office/drawing/2014/main" id="{6C4B6869-E94A-42FC-A753-670897ABD617}"/>
            </a:ext>
          </a:extLst>
        </xdr:cNvPr>
        <xdr:cNvSpPr txBox="1"/>
      </xdr:nvSpPr>
      <xdr:spPr>
        <a:xfrm>
          <a:off x="8483111" y="7214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42</xdr:row>
      <xdr:rowOff>14808</xdr:rowOff>
    </xdr:from>
    <xdr:ext cx="534377" cy="259045"/>
    <xdr:sp macro="" textlink="">
      <xdr:nvSpPr>
        <xdr:cNvPr id="147" name="n_3mainValue【道路】&#10;一人当たり延長">
          <a:extLst>
            <a:ext uri="{FF2B5EF4-FFF2-40B4-BE49-F238E27FC236}">
              <a16:creationId xmlns:a16="http://schemas.microsoft.com/office/drawing/2014/main" id="{F4A18640-55DA-40C6-AD48-1FA5A09D30D9}"/>
            </a:ext>
          </a:extLst>
        </xdr:cNvPr>
        <xdr:cNvSpPr txBox="1"/>
      </xdr:nvSpPr>
      <xdr:spPr>
        <a:xfrm>
          <a:off x="7594111" y="7215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42</xdr:row>
      <xdr:rowOff>16167</xdr:rowOff>
    </xdr:from>
    <xdr:ext cx="534377" cy="259045"/>
    <xdr:sp macro="" textlink="">
      <xdr:nvSpPr>
        <xdr:cNvPr id="148" name="n_4mainValue【道路】&#10;一人当たり延長">
          <a:extLst>
            <a:ext uri="{FF2B5EF4-FFF2-40B4-BE49-F238E27FC236}">
              <a16:creationId xmlns:a16="http://schemas.microsoft.com/office/drawing/2014/main" id="{2A1FA31D-96D5-4539-B297-08224DEA7CF5}"/>
            </a:ext>
          </a:extLst>
        </xdr:cNvPr>
        <xdr:cNvSpPr txBox="1"/>
      </xdr:nvSpPr>
      <xdr:spPr>
        <a:xfrm>
          <a:off x="6705111" y="7217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5484F8B7-D440-402B-A860-C7BDDA5C3AE6}"/>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799E8414-7C9D-41FB-88FC-929DF8CAF67B}"/>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977DFFAA-114C-4453-A345-E57CB21FE56B}"/>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D5DE810B-9E21-4F97-B81F-9135C70E3E2E}"/>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BBD3F42A-1F81-4DA6-8366-95B66F4D128F}"/>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DBC1F6B7-DB30-4FD9-AF91-199C9517E2AE}"/>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4D927865-A3FC-4554-9FBB-0CA3B0FE2D81}"/>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5AAB0D90-F194-4093-BB97-1E7AF9A76007}"/>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A39410D7-1348-4984-B6E6-AA6D50125FF6}"/>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62AA7986-C8CD-4C43-B7BB-1CDDC4E42E57}"/>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2587712E-8B50-4B78-9477-0544A7A7441D}"/>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F1FCF6E3-244D-4116-AE7E-6AD8BBF3B11E}"/>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DF069316-75CC-4F61-96FB-BB5BD30E7433}"/>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0C13E8B5-8B5E-43E3-A4F3-9E023BEFE414}"/>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DB1B3BF9-C1B3-4F0E-B519-886ADEA2980D}"/>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2E833D8B-4F50-4CB8-96AE-EA2124EA086D}"/>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1E64A729-6370-4921-BBB1-6D86A03E33D5}"/>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280EA59A-9313-4664-86EA-88BB48B71211}"/>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D4481D36-955A-40EF-88F7-B76D0929CA01}"/>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F0CE4B35-334C-4173-A41A-8439B0AAAC4E}"/>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9FAA7CA1-289F-49BE-9BF1-A3304613CF6C}"/>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6A5F3483-C6B9-418E-A58F-ABE5E61B1B88}"/>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DC33F86E-4BFE-47A9-B5B1-EF8B41875FEA}"/>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C32C2B26-A59E-424A-9563-91960E7DFABC}"/>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a:extLst>
            <a:ext uri="{FF2B5EF4-FFF2-40B4-BE49-F238E27FC236}">
              <a16:creationId xmlns:a16="http://schemas.microsoft.com/office/drawing/2014/main" id="{2480BD43-2BB4-470C-B6C9-B720A93F0B84}"/>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89807</xdr:rowOff>
    </xdr:from>
    <xdr:to>
      <xdr:col>24</xdr:col>
      <xdr:colOff>62865</xdr:colOff>
      <xdr:row>64</xdr:row>
      <xdr:rowOff>45720</xdr:rowOff>
    </xdr:to>
    <xdr:cxnSp macro="">
      <xdr:nvCxnSpPr>
        <xdr:cNvPr id="174" name="直線コネクタ 173">
          <a:extLst>
            <a:ext uri="{FF2B5EF4-FFF2-40B4-BE49-F238E27FC236}">
              <a16:creationId xmlns:a16="http://schemas.microsoft.com/office/drawing/2014/main" id="{383CF17E-0E3F-4DB6-8C3B-DF67F779D643}"/>
            </a:ext>
          </a:extLst>
        </xdr:cNvPr>
        <xdr:cNvCxnSpPr/>
      </xdr:nvCxnSpPr>
      <xdr:spPr>
        <a:xfrm flipV="1">
          <a:off x="4634865" y="9519557"/>
          <a:ext cx="0" cy="1498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49547</xdr:rowOff>
    </xdr:from>
    <xdr:ext cx="405111" cy="259045"/>
    <xdr:sp macro="" textlink="">
      <xdr:nvSpPr>
        <xdr:cNvPr id="175" name="【橋りょう・トンネル】&#10;有形固定資産減価償却率最小値テキスト">
          <a:extLst>
            <a:ext uri="{FF2B5EF4-FFF2-40B4-BE49-F238E27FC236}">
              <a16:creationId xmlns:a16="http://schemas.microsoft.com/office/drawing/2014/main" id="{6A5F0D2F-27AE-4D43-8148-E872C158EA91}"/>
            </a:ext>
          </a:extLst>
        </xdr:cNvPr>
        <xdr:cNvSpPr txBox="1"/>
      </xdr:nvSpPr>
      <xdr:spPr>
        <a:xfrm>
          <a:off x="4673600" y="1102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45720</xdr:rowOff>
    </xdr:from>
    <xdr:to>
      <xdr:col>24</xdr:col>
      <xdr:colOff>152400</xdr:colOff>
      <xdr:row>64</xdr:row>
      <xdr:rowOff>45720</xdr:rowOff>
    </xdr:to>
    <xdr:cxnSp macro="">
      <xdr:nvCxnSpPr>
        <xdr:cNvPr id="176" name="直線コネクタ 175">
          <a:extLst>
            <a:ext uri="{FF2B5EF4-FFF2-40B4-BE49-F238E27FC236}">
              <a16:creationId xmlns:a16="http://schemas.microsoft.com/office/drawing/2014/main" id="{831FBA93-CA90-466C-9BEE-281012666A82}"/>
            </a:ext>
          </a:extLst>
        </xdr:cNvPr>
        <xdr:cNvCxnSpPr/>
      </xdr:nvCxnSpPr>
      <xdr:spPr>
        <a:xfrm>
          <a:off x="4546600" y="1101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36484</xdr:rowOff>
    </xdr:from>
    <xdr:ext cx="340478" cy="259045"/>
    <xdr:sp macro="" textlink="">
      <xdr:nvSpPr>
        <xdr:cNvPr id="177" name="【橋りょう・トンネル】&#10;有形固定資産減価償却率最大値テキスト">
          <a:extLst>
            <a:ext uri="{FF2B5EF4-FFF2-40B4-BE49-F238E27FC236}">
              <a16:creationId xmlns:a16="http://schemas.microsoft.com/office/drawing/2014/main" id="{17E8E1F7-A96C-454A-A82B-99A2E06D1D33}"/>
            </a:ext>
          </a:extLst>
        </xdr:cNvPr>
        <xdr:cNvSpPr txBox="1"/>
      </xdr:nvSpPr>
      <xdr:spPr>
        <a:xfrm>
          <a:off x="4673600" y="92947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89807</xdr:rowOff>
    </xdr:from>
    <xdr:to>
      <xdr:col>24</xdr:col>
      <xdr:colOff>152400</xdr:colOff>
      <xdr:row>55</xdr:row>
      <xdr:rowOff>89807</xdr:rowOff>
    </xdr:to>
    <xdr:cxnSp macro="">
      <xdr:nvCxnSpPr>
        <xdr:cNvPr id="178" name="直線コネクタ 177">
          <a:extLst>
            <a:ext uri="{FF2B5EF4-FFF2-40B4-BE49-F238E27FC236}">
              <a16:creationId xmlns:a16="http://schemas.microsoft.com/office/drawing/2014/main" id="{D747675F-836F-474D-A24F-F4B3A64006F3}"/>
            </a:ext>
          </a:extLst>
        </xdr:cNvPr>
        <xdr:cNvCxnSpPr/>
      </xdr:nvCxnSpPr>
      <xdr:spPr>
        <a:xfrm>
          <a:off x="4546600" y="951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110507</xdr:rowOff>
    </xdr:from>
    <xdr:ext cx="405111" cy="259045"/>
    <xdr:sp macro="" textlink="">
      <xdr:nvSpPr>
        <xdr:cNvPr id="179" name="【橋りょう・トンネル】&#10;有形固定資産減価償却率平均値テキスト">
          <a:extLst>
            <a:ext uri="{FF2B5EF4-FFF2-40B4-BE49-F238E27FC236}">
              <a16:creationId xmlns:a16="http://schemas.microsoft.com/office/drawing/2014/main" id="{9914D234-F09C-40FE-87DA-94EF9C3D24BD}"/>
            </a:ext>
          </a:extLst>
        </xdr:cNvPr>
        <xdr:cNvSpPr txBox="1"/>
      </xdr:nvSpPr>
      <xdr:spPr>
        <a:xfrm>
          <a:off x="4673600" y="10397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132080</xdr:rowOff>
    </xdr:from>
    <xdr:to>
      <xdr:col>24</xdr:col>
      <xdr:colOff>114300</xdr:colOff>
      <xdr:row>61</xdr:row>
      <xdr:rowOff>62230</xdr:rowOff>
    </xdr:to>
    <xdr:sp macro="" textlink="">
      <xdr:nvSpPr>
        <xdr:cNvPr id="180" name="フローチャート: 判断 179">
          <a:extLst>
            <a:ext uri="{FF2B5EF4-FFF2-40B4-BE49-F238E27FC236}">
              <a16:creationId xmlns:a16="http://schemas.microsoft.com/office/drawing/2014/main" id="{19BE7C82-8D04-4907-BC9E-D69B8E56A270}"/>
            </a:ext>
          </a:extLst>
        </xdr:cNvPr>
        <xdr:cNvSpPr/>
      </xdr:nvSpPr>
      <xdr:spPr>
        <a:xfrm>
          <a:off x="45847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109220</xdr:rowOff>
    </xdr:from>
    <xdr:to>
      <xdr:col>20</xdr:col>
      <xdr:colOff>38100</xdr:colOff>
      <xdr:row>61</xdr:row>
      <xdr:rowOff>39370</xdr:rowOff>
    </xdr:to>
    <xdr:sp macro="" textlink="">
      <xdr:nvSpPr>
        <xdr:cNvPr id="181" name="フローチャート: 判断 180">
          <a:extLst>
            <a:ext uri="{FF2B5EF4-FFF2-40B4-BE49-F238E27FC236}">
              <a16:creationId xmlns:a16="http://schemas.microsoft.com/office/drawing/2014/main" id="{93C2C5E8-D46A-4CE1-8A24-239A8625878F}"/>
            </a:ext>
          </a:extLst>
        </xdr:cNvPr>
        <xdr:cNvSpPr/>
      </xdr:nvSpPr>
      <xdr:spPr>
        <a:xfrm>
          <a:off x="3746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91259</xdr:rowOff>
    </xdr:from>
    <xdr:to>
      <xdr:col>15</xdr:col>
      <xdr:colOff>101600</xdr:colOff>
      <xdr:row>61</xdr:row>
      <xdr:rowOff>21409</xdr:rowOff>
    </xdr:to>
    <xdr:sp macro="" textlink="">
      <xdr:nvSpPr>
        <xdr:cNvPr id="182" name="フローチャート: 判断 181">
          <a:extLst>
            <a:ext uri="{FF2B5EF4-FFF2-40B4-BE49-F238E27FC236}">
              <a16:creationId xmlns:a16="http://schemas.microsoft.com/office/drawing/2014/main" id="{8F859DE1-31CF-4ED2-A773-282D46147EA5}"/>
            </a:ext>
          </a:extLst>
        </xdr:cNvPr>
        <xdr:cNvSpPr/>
      </xdr:nvSpPr>
      <xdr:spPr>
        <a:xfrm>
          <a:off x="2857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66766</xdr:rowOff>
    </xdr:from>
    <xdr:to>
      <xdr:col>10</xdr:col>
      <xdr:colOff>165100</xdr:colOff>
      <xdr:row>60</xdr:row>
      <xdr:rowOff>168366</xdr:rowOff>
    </xdr:to>
    <xdr:sp macro="" textlink="">
      <xdr:nvSpPr>
        <xdr:cNvPr id="183" name="フローチャート: 判断 182">
          <a:extLst>
            <a:ext uri="{FF2B5EF4-FFF2-40B4-BE49-F238E27FC236}">
              <a16:creationId xmlns:a16="http://schemas.microsoft.com/office/drawing/2014/main" id="{F867F4B2-1AD4-44B0-A176-D51C3E8C9CFE}"/>
            </a:ext>
          </a:extLst>
        </xdr:cNvPr>
        <xdr:cNvSpPr/>
      </xdr:nvSpPr>
      <xdr:spPr>
        <a:xfrm>
          <a:off x="1968500" y="1035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11249</xdr:rowOff>
    </xdr:from>
    <xdr:to>
      <xdr:col>6</xdr:col>
      <xdr:colOff>38100</xdr:colOff>
      <xdr:row>60</xdr:row>
      <xdr:rowOff>112849</xdr:rowOff>
    </xdr:to>
    <xdr:sp macro="" textlink="">
      <xdr:nvSpPr>
        <xdr:cNvPr id="184" name="フローチャート: 判断 183">
          <a:extLst>
            <a:ext uri="{FF2B5EF4-FFF2-40B4-BE49-F238E27FC236}">
              <a16:creationId xmlns:a16="http://schemas.microsoft.com/office/drawing/2014/main" id="{1FD24FD7-86D2-406C-A2DD-87E70E2174D9}"/>
            </a:ext>
          </a:extLst>
        </xdr:cNvPr>
        <xdr:cNvSpPr/>
      </xdr:nvSpPr>
      <xdr:spPr>
        <a:xfrm>
          <a:off x="1079500" y="1029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A327A1CB-897F-4F6A-AF88-B9368B32FF52}"/>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93F85D3D-39F0-472D-8725-8850DBAE7149}"/>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4B2964B9-993A-420B-9E0D-CC79857F9006}"/>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751DFE3E-91B1-4DC9-B4B6-3027D1AADC28}"/>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510E5DF8-2C39-4618-A639-FE8B49E1671E}"/>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43906</xdr:rowOff>
    </xdr:from>
    <xdr:to>
      <xdr:col>24</xdr:col>
      <xdr:colOff>114300</xdr:colOff>
      <xdr:row>59</xdr:row>
      <xdr:rowOff>145506</xdr:rowOff>
    </xdr:to>
    <xdr:sp macro="" textlink="">
      <xdr:nvSpPr>
        <xdr:cNvPr id="190" name="楕円 189">
          <a:extLst>
            <a:ext uri="{FF2B5EF4-FFF2-40B4-BE49-F238E27FC236}">
              <a16:creationId xmlns:a16="http://schemas.microsoft.com/office/drawing/2014/main" id="{7C178823-28E7-4380-9EA6-60AA6EE5B78C}"/>
            </a:ext>
          </a:extLst>
        </xdr:cNvPr>
        <xdr:cNvSpPr/>
      </xdr:nvSpPr>
      <xdr:spPr>
        <a:xfrm>
          <a:off x="4584700" y="10159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66783</xdr:rowOff>
    </xdr:from>
    <xdr:ext cx="405111" cy="259045"/>
    <xdr:sp macro="" textlink="">
      <xdr:nvSpPr>
        <xdr:cNvPr id="191" name="【橋りょう・トンネル】&#10;有形固定資産減価償却率該当値テキスト">
          <a:extLst>
            <a:ext uri="{FF2B5EF4-FFF2-40B4-BE49-F238E27FC236}">
              <a16:creationId xmlns:a16="http://schemas.microsoft.com/office/drawing/2014/main" id="{DEDC4EC1-3C7D-4931-BCA0-E0ABAB1D39CD}"/>
            </a:ext>
          </a:extLst>
        </xdr:cNvPr>
        <xdr:cNvSpPr txBox="1"/>
      </xdr:nvSpPr>
      <xdr:spPr>
        <a:xfrm>
          <a:off x="4673600" y="10010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9616</xdr:rowOff>
    </xdr:from>
    <xdr:to>
      <xdr:col>20</xdr:col>
      <xdr:colOff>38100</xdr:colOff>
      <xdr:row>59</xdr:row>
      <xdr:rowOff>111216</xdr:rowOff>
    </xdr:to>
    <xdr:sp macro="" textlink="">
      <xdr:nvSpPr>
        <xdr:cNvPr id="192" name="楕円 191">
          <a:extLst>
            <a:ext uri="{FF2B5EF4-FFF2-40B4-BE49-F238E27FC236}">
              <a16:creationId xmlns:a16="http://schemas.microsoft.com/office/drawing/2014/main" id="{34EFEDB0-B478-46B0-8B54-A2E16BEF4061}"/>
            </a:ext>
          </a:extLst>
        </xdr:cNvPr>
        <xdr:cNvSpPr/>
      </xdr:nvSpPr>
      <xdr:spPr>
        <a:xfrm>
          <a:off x="3746500" y="1012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60416</xdr:rowOff>
    </xdr:from>
    <xdr:to>
      <xdr:col>24</xdr:col>
      <xdr:colOff>63500</xdr:colOff>
      <xdr:row>59</xdr:row>
      <xdr:rowOff>94706</xdr:rowOff>
    </xdr:to>
    <xdr:cxnSp macro="">
      <xdr:nvCxnSpPr>
        <xdr:cNvPr id="193" name="直線コネクタ 192">
          <a:extLst>
            <a:ext uri="{FF2B5EF4-FFF2-40B4-BE49-F238E27FC236}">
              <a16:creationId xmlns:a16="http://schemas.microsoft.com/office/drawing/2014/main" id="{F38BBD51-8E60-40E9-A404-CDE3B0A36178}"/>
            </a:ext>
          </a:extLst>
        </xdr:cNvPr>
        <xdr:cNvCxnSpPr/>
      </xdr:nvCxnSpPr>
      <xdr:spPr>
        <a:xfrm>
          <a:off x="3797300" y="10175966"/>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145143</xdr:rowOff>
    </xdr:from>
    <xdr:to>
      <xdr:col>15</xdr:col>
      <xdr:colOff>101600</xdr:colOff>
      <xdr:row>59</xdr:row>
      <xdr:rowOff>75293</xdr:rowOff>
    </xdr:to>
    <xdr:sp macro="" textlink="">
      <xdr:nvSpPr>
        <xdr:cNvPr id="194" name="楕円 193">
          <a:extLst>
            <a:ext uri="{FF2B5EF4-FFF2-40B4-BE49-F238E27FC236}">
              <a16:creationId xmlns:a16="http://schemas.microsoft.com/office/drawing/2014/main" id="{6588A369-7761-4CA3-98EC-AB42411E7F1B}"/>
            </a:ext>
          </a:extLst>
        </xdr:cNvPr>
        <xdr:cNvSpPr/>
      </xdr:nvSpPr>
      <xdr:spPr>
        <a:xfrm>
          <a:off x="2857500" y="1008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24493</xdr:rowOff>
    </xdr:from>
    <xdr:to>
      <xdr:col>19</xdr:col>
      <xdr:colOff>177800</xdr:colOff>
      <xdr:row>59</xdr:row>
      <xdr:rowOff>60416</xdr:rowOff>
    </xdr:to>
    <xdr:cxnSp macro="">
      <xdr:nvCxnSpPr>
        <xdr:cNvPr id="195" name="直線コネクタ 194">
          <a:extLst>
            <a:ext uri="{FF2B5EF4-FFF2-40B4-BE49-F238E27FC236}">
              <a16:creationId xmlns:a16="http://schemas.microsoft.com/office/drawing/2014/main" id="{6A872716-FD00-48BD-97AD-BF3E56189511}"/>
            </a:ext>
          </a:extLst>
        </xdr:cNvPr>
        <xdr:cNvCxnSpPr/>
      </xdr:nvCxnSpPr>
      <xdr:spPr>
        <a:xfrm>
          <a:off x="2908300" y="1014004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166370</xdr:rowOff>
    </xdr:from>
    <xdr:to>
      <xdr:col>10</xdr:col>
      <xdr:colOff>165100</xdr:colOff>
      <xdr:row>59</xdr:row>
      <xdr:rowOff>96520</xdr:rowOff>
    </xdr:to>
    <xdr:sp macro="" textlink="">
      <xdr:nvSpPr>
        <xdr:cNvPr id="196" name="楕円 195">
          <a:extLst>
            <a:ext uri="{FF2B5EF4-FFF2-40B4-BE49-F238E27FC236}">
              <a16:creationId xmlns:a16="http://schemas.microsoft.com/office/drawing/2014/main" id="{682DABAC-B5FE-4E7B-AD7A-6E6448568CC8}"/>
            </a:ext>
          </a:extLst>
        </xdr:cNvPr>
        <xdr:cNvSpPr/>
      </xdr:nvSpPr>
      <xdr:spPr>
        <a:xfrm>
          <a:off x="1968500" y="1011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24493</xdr:rowOff>
    </xdr:from>
    <xdr:to>
      <xdr:col>15</xdr:col>
      <xdr:colOff>50800</xdr:colOff>
      <xdr:row>59</xdr:row>
      <xdr:rowOff>45720</xdr:rowOff>
    </xdr:to>
    <xdr:cxnSp macro="">
      <xdr:nvCxnSpPr>
        <xdr:cNvPr id="197" name="直線コネクタ 196">
          <a:extLst>
            <a:ext uri="{FF2B5EF4-FFF2-40B4-BE49-F238E27FC236}">
              <a16:creationId xmlns:a16="http://schemas.microsoft.com/office/drawing/2014/main" id="{C7FD5D9C-25F8-417C-B879-A981CB4829E0}"/>
            </a:ext>
          </a:extLst>
        </xdr:cNvPr>
        <xdr:cNvCxnSpPr/>
      </xdr:nvCxnSpPr>
      <xdr:spPr>
        <a:xfrm flipV="1">
          <a:off x="2019300" y="10140043"/>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138612</xdr:rowOff>
    </xdr:from>
    <xdr:to>
      <xdr:col>6</xdr:col>
      <xdr:colOff>38100</xdr:colOff>
      <xdr:row>59</xdr:row>
      <xdr:rowOff>68762</xdr:rowOff>
    </xdr:to>
    <xdr:sp macro="" textlink="">
      <xdr:nvSpPr>
        <xdr:cNvPr id="198" name="楕円 197">
          <a:extLst>
            <a:ext uri="{FF2B5EF4-FFF2-40B4-BE49-F238E27FC236}">
              <a16:creationId xmlns:a16="http://schemas.microsoft.com/office/drawing/2014/main" id="{E273000C-862F-405D-8350-C184238AB8BD}"/>
            </a:ext>
          </a:extLst>
        </xdr:cNvPr>
        <xdr:cNvSpPr/>
      </xdr:nvSpPr>
      <xdr:spPr>
        <a:xfrm>
          <a:off x="1079500" y="10082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17962</xdr:rowOff>
    </xdr:from>
    <xdr:to>
      <xdr:col>10</xdr:col>
      <xdr:colOff>114300</xdr:colOff>
      <xdr:row>59</xdr:row>
      <xdr:rowOff>45720</xdr:rowOff>
    </xdr:to>
    <xdr:cxnSp macro="">
      <xdr:nvCxnSpPr>
        <xdr:cNvPr id="199" name="直線コネクタ 198">
          <a:extLst>
            <a:ext uri="{FF2B5EF4-FFF2-40B4-BE49-F238E27FC236}">
              <a16:creationId xmlns:a16="http://schemas.microsoft.com/office/drawing/2014/main" id="{1E0C9F7B-CB14-4072-8344-6EAE7FE7BB11}"/>
            </a:ext>
          </a:extLst>
        </xdr:cNvPr>
        <xdr:cNvCxnSpPr/>
      </xdr:nvCxnSpPr>
      <xdr:spPr>
        <a:xfrm>
          <a:off x="1130300" y="10133512"/>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30497</xdr:rowOff>
    </xdr:from>
    <xdr:ext cx="405111" cy="259045"/>
    <xdr:sp macro="" textlink="">
      <xdr:nvSpPr>
        <xdr:cNvPr id="200" name="n_1aveValue【橋りょう・トンネル】&#10;有形固定資産減価償却率">
          <a:extLst>
            <a:ext uri="{FF2B5EF4-FFF2-40B4-BE49-F238E27FC236}">
              <a16:creationId xmlns:a16="http://schemas.microsoft.com/office/drawing/2014/main" id="{1606919B-15D3-4A01-99DA-0EDB896FE117}"/>
            </a:ext>
          </a:extLst>
        </xdr:cNvPr>
        <xdr:cNvSpPr txBox="1"/>
      </xdr:nvSpPr>
      <xdr:spPr>
        <a:xfrm>
          <a:off x="3582044"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12536</xdr:rowOff>
    </xdr:from>
    <xdr:ext cx="405111" cy="259045"/>
    <xdr:sp macro="" textlink="">
      <xdr:nvSpPr>
        <xdr:cNvPr id="201" name="n_2aveValue【橋りょう・トンネル】&#10;有形固定資産減価償却率">
          <a:extLst>
            <a:ext uri="{FF2B5EF4-FFF2-40B4-BE49-F238E27FC236}">
              <a16:creationId xmlns:a16="http://schemas.microsoft.com/office/drawing/2014/main" id="{80825954-34C3-45B8-A1B5-052FB6BA5FA5}"/>
            </a:ext>
          </a:extLst>
        </xdr:cNvPr>
        <xdr:cNvSpPr txBox="1"/>
      </xdr:nvSpPr>
      <xdr:spPr>
        <a:xfrm>
          <a:off x="2705744" y="10470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159493</xdr:rowOff>
    </xdr:from>
    <xdr:ext cx="405111" cy="259045"/>
    <xdr:sp macro="" textlink="">
      <xdr:nvSpPr>
        <xdr:cNvPr id="202" name="n_3aveValue【橋りょう・トンネル】&#10;有形固定資産減価償却率">
          <a:extLst>
            <a:ext uri="{FF2B5EF4-FFF2-40B4-BE49-F238E27FC236}">
              <a16:creationId xmlns:a16="http://schemas.microsoft.com/office/drawing/2014/main" id="{A25683A1-0D1D-41A8-AEA9-4FC1340423BF}"/>
            </a:ext>
          </a:extLst>
        </xdr:cNvPr>
        <xdr:cNvSpPr txBox="1"/>
      </xdr:nvSpPr>
      <xdr:spPr>
        <a:xfrm>
          <a:off x="1816744" y="1044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103976</xdr:rowOff>
    </xdr:from>
    <xdr:ext cx="405111" cy="259045"/>
    <xdr:sp macro="" textlink="">
      <xdr:nvSpPr>
        <xdr:cNvPr id="203" name="n_4aveValue【橋りょう・トンネル】&#10;有形固定資産減価償却率">
          <a:extLst>
            <a:ext uri="{FF2B5EF4-FFF2-40B4-BE49-F238E27FC236}">
              <a16:creationId xmlns:a16="http://schemas.microsoft.com/office/drawing/2014/main" id="{277ABBEE-8F42-441F-AF62-D77BEDA99DFE}"/>
            </a:ext>
          </a:extLst>
        </xdr:cNvPr>
        <xdr:cNvSpPr txBox="1"/>
      </xdr:nvSpPr>
      <xdr:spPr>
        <a:xfrm>
          <a:off x="927744" y="10390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127743</xdr:rowOff>
    </xdr:from>
    <xdr:ext cx="405111" cy="259045"/>
    <xdr:sp macro="" textlink="">
      <xdr:nvSpPr>
        <xdr:cNvPr id="204" name="n_1mainValue【橋りょう・トンネル】&#10;有形固定資産減価償却率">
          <a:extLst>
            <a:ext uri="{FF2B5EF4-FFF2-40B4-BE49-F238E27FC236}">
              <a16:creationId xmlns:a16="http://schemas.microsoft.com/office/drawing/2014/main" id="{C8C6F3B1-5F8A-4599-9CAA-36E83252BF99}"/>
            </a:ext>
          </a:extLst>
        </xdr:cNvPr>
        <xdr:cNvSpPr txBox="1"/>
      </xdr:nvSpPr>
      <xdr:spPr>
        <a:xfrm>
          <a:off x="3582044" y="9900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91820</xdr:rowOff>
    </xdr:from>
    <xdr:ext cx="405111" cy="259045"/>
    <xdr:sp macro="" textlink="">
      <xdr:nvSpPr>
        <xdr:cNvPr id="205" name="n_2mainValue【橋りょう・トンネル】&#10;有形固定資産減価償却率">
          <a:extLst>
            <a:ext uri="{FF2B5EF4-FFF2-40B4-BE49-F238E27FC236}">
              <a16:creationId xmlns:a16="http://schemas.microsoft.com/office/drawing/2014/main" id="{3D2DD8F2-B9B6-475F-A0D9-18DB9D23F3F8}"/>
            </a:ext>
          </a:extLst>
        </xdr:cNvPr>
        <xdr:cNvSpPr txBox="1"/>
      </xdr:nvSpPr>
      <xdr:spPr>
        <a:xfrm>
          <a:off x="2705744" y="986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113047</xdr:rowOff>
    </xdr:from>
    <xdr:ext cx="405111" cy="259045"/>
    <xdr:sp macro="" textlink="">
      <xdr:nvSpPr>
        <xdr:cNvPr id="206" name="n_3mainValue【橋りょう・トンネル】&#10;有形固定資産減価償却率">
          <a:extLst>
            <a:ext uri="{FF2B5EF4-FFF2-40B4-BE49-F238E27FC236}">
              <a16:creationId xmlns:a16="http://schemas.microsoft.com/office/drawing/2014/main" id="{1665A4D5-62A9-4E43-86EE-72E47655752A}"/>
            </a:ext>
          </a:extLst>
        </xdr:cNvPr>
        <xdr:cNvSpPr txBox="1"/>
      </xdr:nvSpPr>
      <xdr:spPr>
        <a:xfrm>
          <a:off x="1816744" y="988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85289</xdr:rowOff>
    </xdr:from>
    <xdr:ext cx="405111" cy="259045"/>
    <xdr:sp macro="" textlink="">
      <xdr:nvSpPr>
        <xdr:cNvPr id="207" name="n_4mainValue【橋りょう・トンネル】&#10;有形固定資産減価償却率">
          <a:extLst>
            <a:ext uri="{FF2B5EF4-FFF2-40B4-BE49-F238E27FC236}">
              <a16:creationId xmlns:a16="http://schemas.microsoft.com/office/drawing/2014/main" id="{CB33EBB7-3CDB-4AA1-90F4-AD8AE03D9275}"/>
            </a:ext>
          </a:extLst>
        </xdr:cNvPr>
        <xdr:cNvSpPr txBox="1"/>
      </xdr:nvSpPr>
      <xdr:spPr>
        <a:xfrm>
          <a:off x="927744" y="9857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D56374E7-57E5-4EFB-8920-1A62F07191AF}"/>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E3D0F3DD-9E3F-461C-937D-C72A8DE260FC}"/>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DA1E0BA7-7AF2-4061-93A6-F8883BA24FC8}"/>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B4B8232A-5EAF-48C0-B8B2-2BEBFAD1A5B1}"/>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3DB1AE37-8141-461B-BBC9-4B83C243130F}"/>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D7937565-4831-46E8-9508-349BCA1E88CF}"/>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5A46490C-87CB-4EB7-85A6-5D0D2FE86E7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D35C107D-8D5D-46F0-B906-5FE9CCE1544C}"/>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9633F92A-834F-44FA-B67C-5FF12A9F238F}"/>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0FD601CE-187E-4E46-A44F-44C3189958D3}"/>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id="{F6765097-0A09-4F7A-A0AE-1E528B0F5181}"/>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9" name="テキスト ボックス 218">
          <a:extLst>
            <a:ext uri="{FF2B5EF4-FFF2-40B4-BE49-F238E27FC236}">
              <a16:creationId xmlns:a16="http://schemas.microsoft.com/office/drawing/2014/main" id="{838F0CF2-9289-4C8B-922A-62EAC81C793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id="{9DC22C9D-6BE5-4456-8284-B32C595630F5}"/>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21" name="テキスト ボックス 220">
          <a:extLst>
            <a:ext uri="{FF2B5EF4-FFF2-40B4-BE49-F238E27FC236}">
              <a16:creationId xmlns:a16="http://schemas.microsoft.com/office/drawing/2014/main" id="{AD9A4BAA-5B11-4751-8F37-B99A834D2DA7}"/>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46D17A2A-F395-495B-92BA-3F4D25DC0E9B}"/>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59</xdr:row>
      <xdr:rowOff>29227</xdr:rowOff>
    </xdr:from>
    <xdr:ext cx="749692" cy="259045"/>
    <xdr:sp macro="" textlink="">
      <xdr:nvSpPr>
        <xdr:cNvPr id="223" name="テキスト ボックス 222">
          <a:extLst>
            <a:ext uri="{FF2B5EF4-FFF2-40B4-BE49-F238E27FC236}">
              <a16:creationId xmlns:a16="http://schemas.microsoft.com/office/drawing/2014/main" id="{BCE1DCE6-F004-4291-9B3B-A9F94681D37E}"/>
            </a:ext>
          </a:extLst>
        </xdr:cNvPr>
        <xdr:cNvSpPr txBox="1"/>
      </xdr:nvSpPr>
      <xdr:spPr>
        <a:xfrm>
          <a:off x="5854308" y="10144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id="{94248F8B-12B6-4E16-92F9-E6FF0E4E7EB8}"/>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56</xdr:row>
      <xdr:rowOff>162577</xdr:rowOff>
    </xdr:from>
    <xdr:ext cx="749692" cy="259045"/>
    <xdr:sp macro="" textlink="">
      <xdr:nvSpPr>
        <xdr:cNvPr id="225" name="テキスト ボックス 224">
          <a:extLst>
            <a:ext uri="{FF2B5EF4-FFF2-40B4-BE49-F238E27FC236}">
              <a16:creationId xmlns:a16="http://schemas.microsoft.com/office/drawing/2014/main" id="{17B60F1B-B900-4331-A29F-75C351E98893}"/>
            </a:ext>
          </a:extLst>
        </xdr:cNvPr>
        <xdr:cNvSpPr txBox="1"/>
      </xdr:nvSpPr>
      <xdr:spPr>
        <a:xfrm>
          <a:off x="5854308" y="9763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id="{E3E488A3-D4E2-4535-9A61-2FD9C2A13741}"/>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124477</xdr:rowOff>
    </xdr:from>
    <xdr:ext cx="749692" cy="259045"/>
    <xdr:sp macro="" textlink="">
      <xdr:nvSpPr>
        <xdr:cNvPr id="227" name="テキスト ボックス 226">
          <a:extLst>
            <a:ext uri="{FF2B5EF4-FFF2-40B4-BE49-F238E27FC236}">
              <a16:creationId xmlns:a16="http://schemas.microsoft.com/office/drawing/2014/main" id="{60B5AAB8-34A6-4A74-9390-7116471F5A06}"/>
            </a:ext>
          </a:extLst>
        </xdr:cNvPr>
        <xdr:cNvSpPr txBox="1"/>
      </xdr:nvSpPr>
      <xdr:spPr>
        <a:xfrm>
          <a:off x="5854308" y="9382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4671A94E-B17E-4FDB-B687-971B393D990B}"/>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29" name="テキスト ボックス 228">
          <a:extLst>
            <a:ext uri="{FF2B5EF4-FFF2-40B4-BE49-F238E27FC236}">
              <a16:creationId xmlns:a16="http://schemas.microsoft.com/office/drawing/2014/main" id="{AAD91873-F1BB-47F8-8842-4B0641767C22}"/>
            </a:ext>
          </a:extLst>
        </xdr:cNvPr>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a:extLst>
            <a:ext uri="{FF2B5EF4-FFF2-40B4-BE49-F238E27FC236}">
              <a16:creationId xmlns:a16="http://schemas.microsoft.com/office/drawing/2014/main" id="{87422A90-CDF3-4691-A290-566B7EEFF57C}"/>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157743</xdr:rowOff>
    </xdr:from>
    <xdr:to>
      <xdr:col>54</xdr:col>
      <xdr:colOff>189865</xdr:colOff>
      <xdr:row>64</xdr:row>
      <xdr:rowOff>75709</xdr:rowOff>
    </xdr:to>
    <xdr:cxnSp macro="">
      <xdr:nvCxnSpPr>
        <xdr:cNvPr id="231" name="直線コネクタ 230">
          <a:extLst>
            <a:ext uri="{FF2B5EF4-FFF2-40B4-BE49-F238E27FC236}">
              <a16:creationId xmlns:a16="http://schemas.microsoft.com/office/drawing/2014/main" id="{09481EA0-2729-4D86-B512-2714ECD3ADBE}"/>
            </a:ext>
          </a:extLst>
        </xdr:cNvPr>
        <xdr:cNvCxnSpPr/>
      </xdr:nvCxnSpPr>
      <xdr:spPr>
        <a:xfrm flipV="1">
          <a:off x="10476865" y="9758943"/>
          <a:ext cx="0" cy="1289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79536</xdr:rowOff>
    </xdr:from>
    <xdr:ext cx="469744" cy="259045"/>
    <xdr:sp macro="" textlink="">
      <xdr:nvSpPr>
        <xdr:cNvPr id="232" name="【橋りょう・トンネル】&#10;一人当たり有形固定資産（償却資産）額最小値テキスト">
          <a:extLst>
            <a:ext uri="{FF2B5EF4-FFF2-40B4-BE49-F238E27FC236}">
              <a16:creationId xmlns:a16="http://schemas.microsoft.com/office/drawing/2014/main" id="{8DB5D8DE-9992-47E6-9776-E4756712906F}"/>
            </a:ext>
          </a:extLst>
        </xdr:cNvPr>
        <xdr:cNvSpPr txBox="1"/>
      </xdr:nvSpPr>
      <xdr:spPr>
        <a:xfrm>
          <a:off x="10515600" y="11052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75709</xdr:rowOff>
    </xdr:from>
    <xdr:to>
      <xdr:col>55</xdr:col>
      <xdr:colOff>88900</xdr:colOff>
      <xdr:row>64</xdr:row>
      <xdr:rowOff>75709</xdr:rowOff>
    </xdr:to>
    <xdr:cxnSp macro="">
      <xdr:nvCxnSpPr>
        <xdr:cNvPr id="233" name="直線コネクタ 232">
          <a:extLst>
            <a:ext uri="{FF2B5EF4-FFF2-40B4-BE49-F238E27FC236}">
              <a16:creationId xmlns:a16="http://schemas.microsoft.com/office/drawing/2014/main" id="{B543AD1F-5BBF-4FFF-99B0-6A4BCE25FE6F}"/>
            </a:ext>
          </a:extLst>
        </xdr:cNvPr>
        <xdr:cNvCxnSpPr/>
      </xdr:nvCxnSpPr>
      <xdr:spPr>
        <a:xfrm>
          <a:off x="10388600" y="11048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104420</xdr:rowOff>
    </xdr:from>
    <xdr:ext cx="754822" cy="259045"/>
    <xdr:sp macro="" textlink="">
      <xdr:nvSpPr>
        <xdr:cNvPr id="234" name="【橋りょう・トンネル】&#10;一人当たり有形固定資産（償却資産）額最大値テキスト">
          <a:extLst>
            <a:ext uri="{FF2B5EF4-FFF2-40B4-BE49-F238E27FC236}">
              <a16:creationId xmlns:a16="http://schemas.microsoft.com/office/drawing/2014/main" id="{F47F6AA4-B0EC-4B71-88DA-76941805FC30}"/>
            </a:ext>
          </a:extLst>
        </xdr:cNvPr>
        <xdr:cNvSpPr txBox="1"/>
      </xdr:nvSpPr>
      <xdr:spPr>
        <a:xfrm>
          <a:off x="10515600" y="9534170"/>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16,929,876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157743</xdr:rowOff>
    </xdr:from>
    <xdr:to>
      <xdr:col>55</xdr:col>
      <xdr:colOff>88900</xdr:colOff>
      <xdr:row>56</xdr:row>
      <xdr:rowOff>157743</xdr:rowOff>
    </xdr:to>
    <xdr:cxnSp macro="">
      <xdr:nvCxnSpPr>
        <xdr:cNvPr id="235" name="直線コネクタ 234">
          <a:extLst>
            <a:ext uri="{FF2B5EF4-FFF2-40B4-BE49-F238E27FC236}">
              <a16:creationId xmlns:a16="http://schemas.microsoft.com/office/drawing/2014/main" id="{FE8B3642-0B20-4BF5-935C-BB40ECE98827}"/>
            </a:ext>
          </a:extLst>
        </xdr:cNvPr>
        <xdr:cNvCxnSpPr/>
      </xdr:nvCxnSpPr>
      <xdr:spPr>
        <a:xfrm>
          <a:off x="10388600" y="9758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121184</xdr:rowOff>
    </xdr:from>
    <xdr:ext cx="690189" cy="259045"/>
    <xdr:sp macro="" textlink="">
      <xdr:nvSpPr>
        <xdr:cNvPr id="236" name="【橋りょう・トンネル】&#10;一人当たり有形固定資産（償却資産）額平均値テキスト">
          <a:extLst>
            <a:ext uri="{FF2B5EF4-FFF2-40B4-BE49-F238E27FC236}">
              <a16:creationId xmlns:a16="http://schemas.microsoft.com/office/drawing/2014/main" id="{F289CF6D-2039-4D53-9884-3D2BDB1BA0D1}"/>
            </a:ext>
          </a:extLst>
        </xdr:cNvPr>
        <xdr:cNvSpPr txBox="1"/>
      </xdr:nvSpPr>
      <xdr:spPr>
        <a:xfrm>
          <a:off x="10515600" y="10751084"/>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1,293,214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98307</xdr:rowOff>
    </xdr:from>
    <xdr:to>
      <xdr:col>55</xdr:col>
      <xdr:colOff>50800</xdr:colOff>
      <xdr:row>64</xdr:row>
      <xdr:rowOff>28457</xdr:rowOff>
    </xdr:to>
    <xdr:sp macro="" textlink="">
      <xdr:nvSpPr>
        <xdr:cNvPr id="237" name="フローチャート: 判断 236">
          <a:extLst>
            <a:ext uri="{FF2B5EF4-FFF2-40B4-BE49-F238E27FC236}">
              <a16:creationId xmlns:a16="http://schemas.microsoft.com/office/drawing/2014/main" id="{40AE90C1-7A6D-41D3-8EB4-760A91A56FB3}"/>
            </a:ext>
          </a:extLst>
        </xdr:cNvPr>
        <xdr:cNvSpPr/>
      </xdr:nvSpPr>
      <xdr:spPr>
        <a:xfrm>
          <a:off x="10426700" y="10899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115685</xdr:rowOff>
    </xdr:from>
    <xdr:to>
      <xdr:col>50</xdr:col>
      <xdr:colOff>165100</xdr:colOff>
      <xdr:row>64</xdr:row>
      <xdr:rowOff>45835</xdr:rowOff>
    </xdr:to>
    <xdr:sp macro="" textlink="">
      <xdr:nvSpPr>
        <xdr:cNvPr id="238" name="フローチャート: 判断 237">
          <a:extLst>
            <a:ext uri="{FF2B5EF4-FFF2-40B4-BE49-F238E27FC236}">
              <a16:creationId xmlns:a16="http://schemas.microsoft.com/office/drawing/2014/main" id="{DCCC4D39-6680-4A57-AA4B-5FDDAF23DEF4}"/>
            </a:ext>
          </a:extLst>
        </xdr:cNvPr>
        <xdr:cNvSpPr/>
      </xdr:nvSpPr>
      <xdr:spPr>
        <a:xfrm>
          <a:off x="9588500" y="10917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119294</xdr:rowOff>
    </xdr:from>
    <xdr:to>
      <xdr:col>46</xdr:col>
      <xdr:colOff>38100</xdr:colOff>
      <xdr:row>64</xdr:row>
      <xdr:rowOff>49444</xdr:rowOff>
    </xdr:to>
    <xdr:sp macro="" textlink="">
      <xdr:nvSpPr>
        <xdr:cNvPr id="239" name="フローチャート: 判断 238">
          <a:extLst>
            <a:ext uri="{FF2B5EF4-FFF2-40B4-BE49-F238E27FC236}">
              <a16:creationId xmlns:a16="http://schemas.microsoft.com/office/drawing/2014/main" id="{5BB92E21-6361-4E75-A09C-E6FB572D75C9}"/>
            </a:ext>
          </a:extLst>
        </xdr:cNvPr>
        <xdr:cNvSpPr/>
      </xdr:nvSpPr>
      <xdr:spPr>
        <a:xfrm>
          <a:off x="8699500" y="1092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117803</xdr:rowOff>
    </xdr:from>
    <xdr:to>
      <xdr:col>41</xdr:col>
      <xdr:colOff>101600</xdr:colOff>
      <xdr:row>64</xdr:row>
      <xdr:rowOff>47953</xdr:rowOff>
    </xdr:to>
    <xdr:sp macro="" textlink="">
      <xdr:nvSpPr>
        <xdr:cNvPr id="240" name="フローチャート: 判断 239">
          <a:extLst>
            <a:ext uri="{FF2B5EF4-FFF2-40B4-BE49-F238E27FC236}">
              <a16:creationId xmlns:a16="http://schemas.microsoft.com/office/drawing/2014/main" id="{331B48B3-4A1C-482C-A02E-FDC397AF88E7}"/>
            </a:ext>
          </a:extLst>
        </xdr:cNvPr>
        <xdr:cNvSpPr/>
      </xdr:nvSpPr>
      <xdr:spPr>
        <a:xfrm>
          <a:off x="7810500" y="10919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127574</xdr:rowOff>
    </xdr:from>
    <xdr:to>
      <xdr:col>36</xdr:col>
      <xdr:colOff>165100</xdr:colOff>
      <xdr:row>64</xdr:row>
      <xdr:rowOff>57724</xdr:rowOff>
    </xdr:to>
    <xdr:sp macro="" textlink="">
      <xdr:nvSpPr>
        <xdr:cNvPr id="241" name="フローチャート: 判断 240">
          <a:extLst>
            <a:ext uri="{FF2B5EF4-FFF2-40B4-BE49-F238E27FC236}">
              <a16:creationId xmlns:a16="http://schemas.microsoft.com/office/drawing/2014/main" id="{D2517823-90F6-450D-A92D-65E5DD85D264}"/>
            </a:ext>
          </a:extLst>
        </xdr:cNvPr>
        <xdr:cNvSpPr/>
      </xdr:nvSpPr>
      <xdr:spPr>
        <a:xfrm>
          <a:off x="6921500" y="10928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CE0BEC82-8F40-4D35-90FA-2076567F87AE}"/>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55623F0E-0192-45A1-873A-26E57B4348FE}"/>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AFBB1552-69E9-4B76-974E-E422102554B5}"/>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9ECBE47D-E88D-4F6A-BF9E-85323317C3F9}"/>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0C847166-2A9F-4C86-BA21-A20A1E78D6FE}"/>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10792</xdr:rowOff>
    </xdr:from>
    <xdr:to>
      <xdr:col>55</xdr:col>
      <xdr:colOff>50800</xdr:colOff>
      <xdr:row>64</xdr:row>
      <xdr:rowOff>112392</xdr:rowOff>
    </xdr:to>
    <xdr:sp macro="" textlink="">
      <xdr:nvSpPr>
        <xdr:cNvPr id="247" name="楕円 246">
          <a:extLst>
            <a:ext uri="{FF2B5EF4-FFF2-40B4-BE49-F238E27FC236}">
              <a16:creationId xmlns:a16="http://schemas.microsoft.com/office/drawing/2014/main" id="{2A430EBA-E8D2-4540-BFB6-957D92C09527}"/>
            </a:ext>
          </a:extLst>
        </xdr:cNvPr>
        <xdr:cNvSpPr/>
      </xdr:nvSpPr>
      <xdr:spPr>
        <a:xfrm>
          <a:off x="10426700" y="10983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97169</xdr:rowOff>
    </xdr:from>
    <xdr:ext cx="599010" cy="259045"/>
    <xdr:sp macro="" textlink="">
      <xdr:nvSpPr>
        <xdr:cNvPr id="248" name="【橋りょう・トンネル】&#10;一人当たり有形固定資産（償却資産）額該当値テキスト">
          <a:extLst>
            <a:ext uri="{FF2B5EF4-FFF2-40B4-BE49-F238E27FC236}">
              <a16:creationId xmlns:a16="http://schemas.microsoft.com/office/drawing/2014/main" id="{6CA21D6E-3274-425C-A0B8-08F945F0E4E9}"/>
            </a:ext>
          </a:extLst>
        </xdr:cNvPr>
        <xdr:cNvSpPr txBox="1"/>
      </xdr:nvSpPr>
      <xdr:spPr>
        <a:xfrm>
          <a:off x="10515600" y="10898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11075</xdr:rowOff>
    </xdr:from>
    <xdr:to>
      <xdr:col>50</xdr:col>
      <xdr:colOff>165100</xdr:colOff>
      <xdr:row>64</xdr:row>
      <xdr:rowOff>112675</xdr:rowOff>
    </xdr:to>
    <xdr:sp macro="" textlink="">
      <xdr:nvSpPr>
        <xdr:cNvPr id="249" name="楕円 248">
          <a:extLst>
            <a:ext uri="{FF2B5EF4-FFF2-40B4-BE49-F238E27FC236}">
              <a16:creationId xmlns:a16="http://schemas.microsoft.com/office/drawing/2014/main" id="{656E3B0C-E399-4988-813E-7BB38970A066}"/>
            </a:ext>
          </a:extLst>
        </xdr:cNvPr>
        <xdr:cNvSpPr/>
      </xdr:nvSpPr>
      <xdr:spPr>
        <a:xfrm>
          <a:off x="9588500" y="1098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61592</xdr:rowOff>
    </xdr:from>
    <xdr:to>
      <xdr:col>55</xdr:col>
      <xdr:colOff>0</xdr:colOff>
      <xdr:row>64</xdr:row>
      <xdr:rowOff>61875</xdr:rowOff>
    </xdr:to>
    <xdr:cxnSp macro="">
      <xdr:nvCxnSpPr>
        <xdr:cNvPr id="250" name="直線コネクタ 249">
          <a:extLst>
            <a:ext uri="{FF2B5EF4-FFF2-40B4-BE49-F238E27FC236}">
              <a16:creationId xmlns:a16="http://schemas.microsoft.com/office/drawing/2014/main" id="{CC833F2E-B985-4FDF-BF1C-49D8FE88B50D}"/>
            </a:ext>
          </a:extLst>
        </xdr:cNvPr>
        <xdr:cNvCxnSpPr/>
      </xdr:nvCxnSpPr>
      <xdr:spPr>
        <a:xfrm flipV="1">
          <a:off x="9639300" y="11034392"/>
          <a:ext cx="838200" cy="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11472</xdr:rowOff>
    </xdr:from>
    <xdr:to>
      <xdr:col>46</xdr:col>
      <xdr:colOff>38100</xdr:colOff>
      <xdr:row>64</xdr:row>
      <xdr:rowOff>113072</xdr:rowOff>
    </xdr:to>
    <xdr:sp macro="" textlink="">
      <xdr:nvSpPr>
        <xdr:cNvPr id="251" name="楕円 250">
          <a:extLst>
            <a:ext uri="{FF2B5EF4-FFF2-40B4-BE49-F238E27FC236}">
              <a16:creationId xmlns:a16="http://schemas.microsoft.com/office/drawing/2014/main" id="{A39438F1-3905-47E1-8EE7-CB9ABCFC0E67}"/>
            </a:ext>
          </a:extLst>
        </xdr:cNvPr>
        <xdr:cNvSpPr/>
      </xdr:nvSpPr>
      <xdr:spPr>
        <a:xfrm>
          <a:off x="8699500" y="10984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61875</xdr:rowOff>
    </xdr:from>
    <xdr:to>
      <xdr:col>50</xdr:col>
      <xdr:colOff>114300</xdr:colOff>
      <xdr:row>64</xdr:row>
      <xdr:rowOff>62272</xdr:rowOff>
    </xdr:to>
    <xdr:cxnSp macro="">
      <xdr:nvCxnSpPr>
        <xdr:cNvPr id="252" name="直線コネクタ 251">
          <a:extLst>
            <a:ext uri="{FF2B5EF4-FFF2-40B4-BE49-F238E27FC236}">
              <a16:creationId xmlns:a16="http://schemas.microsoft.com/office/drawing/2014/main" id="{ED78AD34-D8B3-4858-B36E-0AE547760CA2}"/>
            </a:ext>
          </a:extLst>
        </xdr:cNvPr>
        <xdr:cNvCxnSpPr/>
      </xdr:nvCxnSpPr>
      <xdr:spPr>
        <a:xfrm flipV="1">
          <a:off x="8750300" y="11034675"/>
          <a:ext cx="889000" cy="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12929</xdr:rowOff>
    </xdr:from>
    <xdr:to>
      <xdr:col>41</xdr:col>
      <xdr:colOff>101600</xdr:colOff>
      <xdr:row>64</xdr:row>
      <xdr:rowOff>114529</xdr:rowOff>
    </xdr:to>
    <xdr:sp macro="" textlink="">
      <xdr:nvSpPr>
        <xdr:cNvPr id="253" name="楕円 252">
          <a:extLst>
            <a:ext uri="{FF2B5EF4-FFF2-40B4-BE49-F238E27FC236}">
              <a16:creationId xmlns:a16="http://schemas.microsoft.com/office/drawing/2014/main" id="{D12A491D-CF91-456C-A655-2D802E10F0CC}"/>
            </a:ext>
          </a:extLst>
        </xdr:cNvPr>
        <xdr:cNvSpPr/>
      </xdr:nvSpPr>
      <xdr:spPr>
        <a:xfrm>
          <a:off x="7810500" y="1098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62272</xdr:rowOff>
    </xdr:from>
    <xdr:to>
      <xdr:col>45</xdr:col>
      <xdr:colOff>177800</xdr:colOff>
      <xdr:row>64</xdr:row>
      <xdr:rowOff>63729</xdr:rowOff>
    </xdr:to>
    <xdr:cxnSp macro="">
      <xdr:nvCxnSpPr>
        <xdr:cNvPr id="254" name="直線コネクタ 253">
          <a:extLst>
            <a:ext uri="{FF2B5EF4-FFF2-40B4-BE49-F238E27FC236}">
              <a16:creationId xmlns:a16="http://schemas.microsoft.com/office/drawing/2014/main" id="{5177176F-7EA4-42BF-B591-1A69615134FF}"/>
            </a:ext>
          </a:extLst>
        </xdr:cNvPr>
        <xdr:cNvCxnSpPr/>
      </xdr:nvCxnSpPr>
      <xdr:spPr>
        <a:xfrm flipV="1">
          <a:off x="7861300" y="11035072"/>
          <a:ext cx="889000" cy="1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13190</xdr:rowOff>
    </xdr:from>
    <xdr:to>
      <xdr:col>36</xdr:col>
      <xdr:colOff>165100</xdr:colOff>
      <xdr:row>64</xdr:row>
      <xdr:rowOff>114790</xdr:rowOff>
    </xdr:to>
    <xdr:sp macro="" textlink="">
      <xdr:nvSpPr>
        <xdr:cNvPr id="255" name="楕円 254">
          <a:extLst>
            <a:ext uri="{FF2B5EF4-FFF2-40B4-BE49-F238E27FC236}">
              <a16:creationId xmlns:a16="http://schemas.microsoft.com/office/drawing/2014/main" id="{491FA20B-FA1D-4278-82E6-AD00499C723E}"/>
            </a:ext>
          </a:extLst>
        </xdr:cNvPr>
        <xdr:cNvSpPr/>
      </xdr:nvSpPr>
      <xdr:spPr>
        <a:xfrm>
          <a:off x="6921500" y="10985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63729</xdr:rowOff>
    </xdr:from>
    <xdr:to>
      <xdr:col>41</xdr:col>
      <xdr:colOff>50800</xdr:colOff>
      <xdr:row>64</xdr:row>
      <xdr:rowOff>63990</xdr:rowOff>
    </xdr:to>
    <xdr:cxnSp macro="">
      <xdr:nvCxnSpPr>
        <xdr:cNvPr id="256" name="直線コネクタ 255">
          <a:extLst>
            <a:ext uri="{FF2B5EF4-FFF2-40B4-BE49-F238E27FC236}">
              <a16:creationId xmlns:a16="http://schemas.microsoft.com/office/drawing/2014/main" id="{5D86E609-1058-4D75-BE88-D1358402A550}"/>
            </a:ext>
          </a:extLst>
        </xdr:cNvPr>
        <xdr:cNvCxnSpPr/>
      </xdr:nvCxnSpPr>
      <xdr:spPr>
        <a:xfrm flipV="1">
          <a:off x="6972300" y="11036529"/>
          <a:ext cx="889000" cy="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62</xdr:row>
      <xdr:rowOff>62362</xdr:rowOff>
    </xdr:from>
    <xdr:ext cx="690189" cy="259045"/>
    <xdr:sp macro="" textlink="">
      <xdr:nvSpPr>
        <xdr:cNvPr id="257" name="n_1aveValue【橋りょう・トンネル】&#10;一人当たり有形固定資産（償却資産）額">
          <a:extLst>
            <a:ext uri="{FF2B5EF4-FFF2-40B4-BE49-F238E27FC236}">
              <a16:creationId xmlns:a16="http://schemas.microsoft.com/office/drawing/2014/main" id="{5D15D2DE-1795-45C6-9101-70E5E58216F4}"/>
            </a:ext>
          </a:extLst>
        </xdr:cNvPr>
        <xdr:cNvSpPr txBox="1"/>
      </xdr:nvSpPr>
      <xdr:spPr>
        <a:xfrm>
          <a:off x="9281505" y="106922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62</xdr:row>
      <xdr:rowOff>65971</xdr:rowOff>
    </xdr:from>
    <xdr:ext cx="690189" cy="259045"/>
    <xdr:sp macro="" textlink="">
      <xdr:nvSpPr>
        <xdr:cNvPr id="258" name="n_2aveValue【橋りょう・トンネル】&#10;一人当たり有形固定資産（償却資産）額">
          <a:extLst>
            <a:ext uri="{FF2B5EF4-FFF2-40B4-BE49-F238E27FC236}">
              <a16:creationId xmlns:a16="http://schemas.microsoft.com/office/drawing/2014/main" id="{66D3AE45-DD0B-457F-86CD-F16918C0191D}"/>
            </a:ext>
          </a:extLst>
        </xdr:cNvPr>
        <xdr:cNvSpPr txBox="1"/>
      </xdr:nvSpPr>
      <xdr:spPr>
        <a:xfrm>
          <a:off x="8405205" y="106958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62</xdr:row>
      <xdr:rowOff>64480</xdr:rowOff>
    </xdr:from>
    <xdr:ext cx="690189" cy="259045"/>
    <xdr:sp macro="" textlink="">
      <xdr:nvSpPr>
        <xdr:cNvPr id="259" name="n_3aveValue【橋りょう・トンネル】&#10;一人当たり有形固定資産（償却資産）額">
          <a:extLst>
            <a:ext uri="{FF2B5EF4-FFF2-40B4-BE49-F238E27FC236}">
              <a16:creationId xmlns:a16="http://schemas.microsoft.com/office/drawing/2014/main" id="{BD570B06-C1E4-4375-8CD1-2AF58D29DEA7}"/>
            </a:ext>
          </a:extLst>
        </xdr:cNvPr>
        <xdr:cNvSpPr txBox="1"/>
      </xdr:nvSpPr>
      <xdr:spPr>
        <a:xfrm>
          <a:off x="7516205" y="106943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74251</xdr:rowOff>
    </xdr:from>
    <xdr:ext cx="599010" cy="259045"/>
    <xdr:sp macro="" textlink="">
      <xdr:nvSpPr>
        <xdr:cNvPr id="260" name="n_4aveValue【橋りょう・トンネル】&#10;一人当たり有形固定資産（償却資産）額">
          <a:extLst>
            <a:ext uri="{FF2B5EF4-FFF2-40B4-BE49-F238E27FC236}">
              <a16:creationId xmlns:a16="http://schemas.microsoft.com/office/drawing/2014/main" id="{2C4D9071-1E34-4A69-9819-6EDB104274AA}"/>
            </a:ext>
          </a:extLst>
        </xdr:cNvPr>
        <xdr:cNvSpPr txBox="1"/>
      </xdr:nvSpPr>
      <xdr:spPr>
        <a:xfrm>
          <a:off x="6672795" y="10704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103802</xdr:rowOff>
    </xdr:from>
    <xdr:ext cx="599010" cy="259045"/>
    <xdr:sp macro="" textlink="">
      <xdr:nvSpPr>
        <xdr:cNvPr id="261" name="n_1mainValue【橋りょう・トンネル】&#10;一人当たり有形固定資産（償却資産）額">
          <a:extLst>
            <a:ext uri="{FF2B5EF4-FFF2-40B4-BE49-F238E27FC236}">
              <a16:creationId xmlns:a16="http://schemas.microsoft.com/office/drawing/2014/main" id="{BCBF2B43-609F-4C7C-AEAD-CE5287C99859}"/>
            </a:ext>
          </a:extLst>
        </xdr:cNvPr>
        <xdr:cNvSpPr txBox="1"/>
      </xdr:nvSpPr>
      <xdr:spPr>
        <a:xfrm>
          <a:off x="9327095" y="11076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104199</xdr:rowOff>
    </xdr:from>
    <xdr:ext cx="599010" cy="259045"/>
    <xdr:sp macro="" textlink="">
      <xdr:nvSpPr>
        <xdr:cNvPr id="262" name="n_2mainValue【橋りょう・トンネル】&#10;一人当たり有形固定資産（償却資産）額">
          <a:extLst>
            <a:ext uri="{FF2B5EF4-FFF2-40B4-BE49-F238E27FC236}">
              <a16:creationId xmlns:a16="http://schemas.microsoft.com/office/drawing/2014/main" id="{721838DB-8277-4C51-879E-45AEC1D81D10}"/>
            </a:ext>
          </a:extLst>
        </xdr:cNvPr>
        <xdr:cNvSpPr txBox="1"/>
      </xdr:nvSpPr>
      <xdr:spPr>
        <a:xfrm>
          <a:off x="8450795" y="11076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105656</xdr:rowOff>
    </xdr:from>
    <xdr:ext cx="599010" cy="259045"/>
    <xdr:sp macro="" textlink="">
      <xdr:nvSpPr>
        <xdr:cNvPr id="263" name="n_3mainValue【橋りょう・トンネル】&#10;一人当たり有形固定資産（償却資産）額">
          <a:extLst>
            <a:ext uri="{FF2B5EF4-FFF2-40B4-BE49-F238E27FC236}">
              <a16:creationId xmlns:a16="http://schemas.microsoft.com/office/drawing/2014/main" id="{B3CBA1A6-A609-465C-B1CB-4E59015BAD67}"/>
            </a:ext>
          </a:extLst>
        </xdr:cNvPr>
        <xdr:cNvSpPr txBox="1"/>
      </xdr:nvSpPr>
      <xdr:spPr>
        <a:xfrm>
          <a:off x="7561795" y="11078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105917</xdr:rowOff>
    </xdr:from>
    <xdr:ext cx="599010" cy="259045"/>
    <xdr:sp macro="" textlink="">
      <xdr:nvSpPr>
        <xdr:cNvPr id="264" name="n_4mainValue【橋りょう・トンネル】&#10;一人当たり有形固定資産（償却資産）額">
          <a:extLst>
            <a:ext uri="{FF2B5EF4-FFF2-40B4-BE49-F238E27FC236}">
              <a16:creationId xmlns:a16="http://schemas.microsoft.com/office/drawing/2014/main" id="{A276A238-A80A-42CB-A26F-F88497DEE550}"/>
            </a:ext>
          </a:extLst>
        </xdr:cNvPr>
        <xdr:cNvSpPr txBox="1"/>
      </xdr:nvSpPr>
      <xdr:spPr>
        <a:xfrm>
          <a:off x="6672795" y="11078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49B13973-172C-424F-A2DB-623879115FCE}"/>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DFCC5E1F-16BD-45CA-B551-950A5037983D}"/>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CC23A398-ABFD-4E0E-9CE4-671E4C2F6F62}"/>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81103A99-2A99-413E-B14D-01B3621014BC}"/>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BB536AD7-84BD-452C-97AE-5296BA033F79}"/>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AA41749F-0C81-4235-8DAE-DB5AB495E98C}"/>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83959C65-282B-4B8E-ADAA-C25EB17DB42C}"/>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CD688A85-E7A7-42B0-AD0C-E2B79188F673}"/>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574FE00A-11D0-4A62-85D7-A11AC1D91518}"/>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903E4563-D940-4C56-A819-9F9D6F853579}"/>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a:extLst>
            <a:ext uri="{FF2B5EF4-FFF2-40B4-BE49-F238E27FC236}">
              <a16:creationId xmlns:a16="http://schemas.microsoft.com/office/drawing/2014/main" id="{93044E99-DF89-4009-B09A-4DB5F7C4F0DE}"/>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a:extLst>
            <a:ext uri="{FF2B5EF4-FFF2-40B4-BE49-F238E27FC236}">
              <a16:creationId xmlns:a16="http://schemas.microsoft.com/office/drawing/2014/main" id="{6C9BD709-F035-416F-965D-2693DFD03CB8}"/>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a:extLst>
            <a:ext uri="{FF2B5EF4-FFF2-40B4-BE49-F238E27FC236}">
              <a16:creationId xmlns:a16="http://schemas.microsoft.com/office/drawing/2014/main" id="{E2BEDE98-31F8-4E51-A3CB-F2EDF89B232A}"/>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a:extLst>
            <a:ext uri="{FF2B5EF4-FFF2-40B4-BE49-F238E27FC236}">
              <a16:creationId xmlns:a16="http://schemas.microsoft.com/office/drawing/2014/main" id="{91E9F4BE-AEFE-4DBF-B3FA-34C4DF283667}"/>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a:extLst>
            <a:ext uri="{FF2B5EF4-FFF2-40B4-BE49-F238E27FC236}">
              <a16:creationId xmlns:a16="http://schemas.microsoft.com/office/drawing/2014/main" id="{36B41B8F-BCD7-43C3-BB0D-8DA99A8F554C}"/>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a:extLst>
            <a:ext uri="{FF2B5EF4-FFF2-40B4-BE49-F238E27FC236}">
              <a16:creationId xmlns:a16="http://schemas.microsoft.com/office/drawing/2014/main" id="{3DF91081-9E9F-4859-9BD3-AD7C88C965E8}"/>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a:extLst>
            <a:ext uri="{FF2B5EF4-FFF2-40B4-BE49-F238E27FC236}">
              <a16:creationId xmlns:a16="http://schemas.microsoft.com/office/drawing/2014/main" id="{4DD705CD-DF61-4491-A2C4-3D2879686CB5}"/>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a:extLst>
            <a:ext uri="{FF2B5EF4-FFF2-40B4-BE49-F238E27FC236}">
              <a16:creationId xmlns:a16="http://schemas.microsoft.com/office/drawing/2014/main" id="{6EAA68A6-F868-48C9-9FA7-60475D1F4BA2}"/>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a:extLst>
            <a:ext uri="{FF2B5EF4-FFF2-40B4-BE49-F238E27FC236}">
              <a16:creationId xmlns:a16="http://schemas.microsoft.com/office/drawing/2014/main" id="{31D7D598-EB03-44DF-A169-5752CF105478}"/>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a:extLst>
            <a:ext uri="{FF2B5EF4-FFF2-40B4-BE49-F238E27FC236}">
              <a16:creationId xmlns:a16="http://schemas.microsoft.com/office/drawing/2014/main" id="{5C13E737-CB9D-4F1F-87C9-A3E16A157E0B}"/>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a:extLst>
            <a:ext uri="{FF2B5EF4-FFF2-40B4-BE49-F238E27FC236}">
              <a16:creationId xmlns:a16="http://schemas.microsoft.com/office/drawing/2014/main" id="{E6D94662-26C7-4D73-82AB-DB26DC384B4D}"/>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AEF98C13-17ED-4283-9E0A-0D5D40FE15D2}"/>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a:extLst>
            <a:ext uri="{FF2B5EF4-FFF2-40B4-BE49-F238E27FC236}">
              <a16:creationId xmlns:a16="http://schemas.microsoft.com/office/drawing/2014/main" id="{22BC9973-B543-43B7-BEAD-FD076B9F2A35}"/>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a:extLst>
            <a:ext uri="{FF2B5EF4-FFF2-40B4-BE49-F238E27FC236}">
              <a16:creationId xmlns:a16="http://schemas.microsoft.com/office/drawing/2014/main" id="{2E1D4CE1-E3DE-4845-82AA-6C8F2BBE13A2}"/>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146686</xdr:rowOff>
    </xdr:from>
    <xdr:to>
      <xdr:col>24</xdr:col>
      <xdr:colOff>62865</xdr:colOff>
      <xdr:row>86</xdr:row>
      <xdr:rowOff>114300</xdr:rowOff>
    </xdr:to>
    <xdr:cxnSp macro="">
      <xdr:nvCxnSpPr>
        <xdr:cNvPr id="289" name="直線コネクタ 288">
          <a:extLst>
            <a:ext uri="{FF2B5EF4-FFF2-40B4-BE49-F238E27FC236}">
              <a16:creationId xmlns:a16="http://schemas.microsoft.com/office/drawing/2014/main" id="{8753ED40-697A-49EA-940A-449E8091041E}"/>
            </a:ext>
          </a:extLst>
        </xdr:cNvPr>
        <xdr:cNvCxnSpPr/>
      </xdr:nvCxnSpPr>
      <xdr:spPr>
        <a:xfrm flipV="1">
          <a:off x="4634865" y="13348336"/>
          <a:ext cx="0" cy="1510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90" name="【公営住宅】&#10;有形固定資産減価償却率最小値テキスト">
          <a:extLst>
            <a:ext uri="{FF2B5EF4-FFF2-40B4-BE49-F238E27FC236}">
              <a16:creationId xmlns:a16="http://schemas.microsoft.com/office/drawing/2014/main" id="{EAEC9726-43AD-4E31-9417-17DEF9B2FF16}"/>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1" name="直線コネクタ 290">
          <a:extLst>
            <a:ext uri="{FF2B5EF4-FFF2-40B4-BE49-F238E27FC236}">
              <a16:creationId xmlns:a16="http://schemas.microsoft.com/office/drawing/2014/main" id="{489CF1C2-C20D-4D03-B670-D146097F32B0}"/>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93363</xdr:rowOff>
    </xdr:from>
    <xdr:ext cx="405111" cy="259045"/>
    <xdr:sp macro="" textlink="">
      <xdr:nvSpPr>
        <xdr:cNvPr id="292" name="【公営住宅】&#10;有形固定資産減価償却率最大値テキスト">
          <a:extLst>
            <a:ext uri="{FF2B5EF4-FFF2-40B4-BE49-F238E27FC236}">
              <a16:creationId xmlns:a16="http://schemas.microsoft.com/office/drawing/2014/main" id="{C93102AC-B7FB-4AB1-B9BC-6F454F0C1BBB}"/>
            </a:ext>
          </a:extLst>
        </xdr:cNvPr>
        <xdr:cNvSpPr txBox="1"/>
      </xdr:nvSpPr>
      <xdr:spPr>
        <a:xfrm>
          <a:off x="4673600" y="13123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146686</xdr:rowOff>
    </xdr:from>
    <xdr:to>
      <xdr:col>24</xdr:col>
      <xdr:colOff>152400</xdr:colOff>
      <xdr:row>77</xdr:row>
      <xdr:rowOff>146686</xdr:rowOff>
    </xdr:to>
    <xdr:cxnSp macro="">
      <xdr:nvCxnSpPr>
        <xdr:cNvPr id="293" name="直線コネクタ 292">
          <a:extLst>
            <a:ext uri="{FF2B5EF4-FFF2-40B4-BE49-F238E27FC236}">
              <a16:creationId xmlns:a16="http://schemas.microsoft.com/office/drawing/2014/main" id="{9C8E9145-C29B-4493-ACB1-D5CE4D0E28B0}"/>
            </a:ext>
          </a:extLst>
        </xdr:cNvPr>
        <xdr:cNvCxnSpPr/>
      </xdr:nvCxnSpPr>
      <xdr:spPr>
        <a:xfrm>
          <a:off x="4546600" y="1334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102888</xdr:rowOff>
    </xdr:from>
    <xdr:ext cx="405111" cy="259045"/>
    <xdr:sp macro="" textlink="">
      <xdr:nvSpPr>
        <xdr:cNvPr id="294" name="【公営住宅】&#10;有形固定資産減価償却率平均値テキスト">
          <a:extLst>
            <a:ext uri="{FF2B5EF4-FFF2-40B4-BE49-F238E27FC236}">
              <a16:creationId xmlns:a16="http://schemas.microsoft.com/office/drawing/2014/main" id="{65170F4E-FA9A-41A3-BD9A-8761268635DC}"/>
            </a:ext>
          </a:extLst>
        </xdr:cNvPr>
        <xdr:cNvSpPr txBox="1"/>
      </xdr:nvSpPr>
      <xdr:spPr>
        <a:xfrm>
          <a:off x="4673600" y="139903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124461</xdr:rowOff>
    </xdr:from>
    <xdr:to>
      <xdr:col>24</xdr:col>
      <xdr:colOff>114300</xdr:colOff>
      <xdr:row>82</xdr:row>
      <xdr:rowOff>54611</xdr:rowOff>
    </xdr:to>
    <xdr:sp macro="" textlink="">
      <xdr:nvSpPr>
        <xdr:cNvPr id="295" name="フローチャート: 判断 294">
          <a:extLst>
            <a:ext uri="{FF2B5EF4-FFF2-40B4-BE49-F238E27FC236}">
              <a16:creationId xmlns:a16="http://schemas.microsoft.com/office/drawing/2014/main" id="{57290C40-507C-4CE9-81B0-CAD2DCE4D45F}"/>
            </a:ext>
          </a:extLst>
        </xdr:cNvPr>
        <xdr:cNvSpPr/>
      </xdr:nvSpPr>
      <xdr:spPr>
        <a:xfrm>
          <a:off x="4584700" y="1401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151130</xdr:rowOff>
    </xdr:from>
    <xdr:to>
      <xdr:col>20</xdr:col>
      <xdr:colOff>38100</xdr:colOff>
      <xdr:row>82</xdr:row>
      <xdr:rowOff>81280</xdr:rowOff>
    </xdr:to>
    <xdr:sp macro="" textlink="">
      <xdr:nvSpPr>
        <xdr:cNvPr id="296" name="フローチャート: 判断 295">
          <a:extLst>
            <a:ext uri="{FF2B5EF4-FFF2-40B4-BE49-F238E27FC236}">
              <a16:creationId xmlns:a16="http://schemas.microsoft.com/office/drawing/2014/main" id="{921B7C28-ECA4-4080-906D-53906A6F6467}"/>
            </a:ext>
          </a:extLst>
        </xdr:cNvPr>
        <xdr:cNvSpPr/>
      </xdr:nvSpPr>
      <xdr:spPr>
        <a:xfrm>
          <a:off x="3746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126364</xdr:rowOff>
    </xdr:from>
    <xdr:to>
      <xdr:col>15</xdr:col>
      <xdr:colOff>101600</xdr:colOff>
      <xdr:row>82</xdr:row>
      <xdr:rowOff>56514</xdr:rowOff>
    </xdr:to>
    <xdr:sp macro="" textlink="">
      <xdr:nvSpPr>
        <xdr:cNvPr id="297" name="フローチャート: 判断 296">
          <a:extLst>
            <a:ext uri="{FF2B5EF4-FFF2-40B4-BE49-F238E27FC236}">
              <a16:creationId xmlns:a16="http://schemas.microsoft.com/office/drawing/2014/main" id="{D387ACA2-BDEE-45E5-84D9-22B5AE68840C}"/>
            </a:ext>
          </a:extLst>
        </xdr:cNvPr>
        <xdr:cNvSpPr/>
      </xdr:nvSpPr>
      <xdr:spPr>
        <a:xfrm>
          <a:off x="28575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86361</xdr:rowOff>
    </xdr:from>
    <xdr:to>
      <xdr:col>10</xdr:col>
      <xdr:colOff>165100</xdr:colOff>
      <xdr:row>82</xdr:row>
      <xdr:rowOff>16511</xdr:rowOff>
    </xdr:to>
    <xdr:sp macro="" textlink="">
      <xdr:nvSpPr>
        <xdr:cNvPr id="298" name="フローチャート: 判断 297">
          <a:extLst>
            <a:ext uri="{FF2B5EF4-FFF2-40B4-BE49-F238E27FC236}">
              <a16:creationId xmlns:a16="http://schemas.microsoft.com/office/drawing/2014/main" id="{C01F993E-A5B1-4EEC-B7C6-BA8310A732D9}"/>
            </a:ext>
          </a:extLst>
        </xdr:cNvPr>
        <xdr:cNvSpPr/>
      </xdr:nvSpPr>
      <xdr:spPr>
        <a:xfrm>
          <a:off x="1968500" y="1397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73025</xdr:rowOff>
    </xdr:from>
    <xdr:to>
      <xdr:col>6</xdr:col>
      <xdr:colOff>38100</xdr:colOff>
      <xdr:row>82</xdr:row>
      <xdr:rowOff>3175</xdr:rowOff>
    </xdr:to>
    <xdr:sp macro="" textlink="">
      <xdr:nvSpPr>
        <xdr:cNvPr id="299" name="フローチャート: 判断 298">
          <a:extLst>
            <a:ext uri="{FF2B5EF4-FFF2-40B4-BE49-F238E27FC236}">
              <a16:creationId xmlns:a16="http://schemas.microsoft.com/office/drawing/2014/main" id="{B842CA0F-ECE1-4EA9-8331-A58049D57237}"/>
            </a:ext>
          </a:extLst>
        </xdr:cNvPr>
        <xdr:cNvSpPr/>
      </xdr:nvSpPr>
      <xdr:spPr>
        <a:xfrm>
          <a:off x="1079500" y="1396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E4F94864-54EF-4129-847D-1221D1D7E3A1}"/>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18ECBC9-2ED9-495F-9017-6192122E630A}"/>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50BBEDCF-E4B7-4442-B1AA-67A3EAA5600A}"/>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46CD3F2D-BE55-4860-83B2-AB25BC162C31}"/>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39EC89F3-DD11-4DFC-8DB4-FAFF62DBDAA9}"/>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118745</xdr:rowOff>
    </xdr:from>
    <xdr:to>
      <xdr:col>24</xdr:col>
      <xdr:colOff>114300</xdr:colOff>
      <xdr:row>82</xdr:row>
      <xdr:rowOff>48895</xdr:rowOff>
    </xdr:to>
    <xdr:sp macro="" textlink="">
      <xdr:nvSpPr>
        <xdr:cNvPr id="305" name="楕円 304">
          <a:extLst>
            <a:ext uri="{FF2B5EF4-FFF2-40B4-BE49-F238E27FC236}">
              <a16:creationId xmlns:a16="http://schemas.microsoft.com/office/drawing/2014/main" id="{64D5E470-6C39-4651-855F-E03BDB7BC976}"/>
            </a:ext>
          </a:extLst>
        </xdr:cNvPr>
        <xdr:cNvSpPr/>
      </xdr:nvSpPr>
      <xdr:spPr>
        <a:xfrm>
          <a:off x="4584700" y="1400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141622</xdr:rowOff>
    </xdr:from>
    <xdr:ext cx="405111" cy="259045"/>
    <xdr:sp macro="" textlink="">
      <xdr:nvSpPr>
        <xdr:cNvPr id="306" name="【公営住宅】&#10;有形固定資産減価償却率該当値テキスト">
          <a:extLst>
            <a:ext uri="{FF2B5EF4-FFF2-40B4-BE49-F238E27FC236}">
              <a16:creationId xmlns:a16="http://schemas.microsoft.com/office/drawing/2014/main" id="{A4D1C003-3F2F-422D-AC06-6FCE06A9D9F9}"/>
            </a:ext>
          </a:extLst>
        </xdr:cNvPr>
        <xdr:cNvSpPr txBox="1"/>
      </xdr:nvSpPr>
      <xdr:spPr>
        <a:xfrm>
          <a:off x="4673600" y="1385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137795</xdr:rowOff>
    </xdr:from>
    <xdr:to>
      <xdr:col>20</xdr:col>
      <xdr:colOff>38100</xdr:colOff>
      <xdr:row>82</xdr:row>
      <xdr:rowOff>67945</xdr:rowOff>
    </xdr:to>
    <xdr:sp macro="" textlink="">
      <xdr:nvSpPr>
        <xdr:cNvPr id="307" name="楕円 306">
          <a:extLst>
            <a:ext uri="{FF2B5EF4-FFF2-40B4-BE49-F238E27FC236}">
              <a16:creationId xmlns:a16="http://schemas.microsoft.com/office/drawing/2014/main" id="{7C8A58A9-CDEF-478C-98DB-71761F34CB02}"/>
            </a:ext>
          </a:extLst>
        </xdr:cNvPr>
        <xdr:cNvSpPr/>
      </xdr:nvSpPr>
      <xdr:spPr>
        <a:xfrm>
          <a:off x="3746500" y="1402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169545</xdr:rowOff>
    </xdr:from>
    <xdr:to>
      <xdr:col>24</xdr:col>
      <xdr:colOff>63500</xdr:colOff>
      <xdr:row>82</xdr:row>
      <xdr:rowOff>17145</xdr:rowOff>
    </xdr:to>
    <xdr:cxnSp macro="">
      <xdr:nvCxnSpPr>
        <xdr:cNvPr id="308" name="直線コネクタ 307">
          <a:extLst>
            <a:ext uri="{FF2B5EF4-FFF2-40B4-BE49-F238E27FC236}">
              <a16:creationId xmlns:a16="http://schemas.microsoft.com/office/drawing/2014/main" id="{44F1C4C4-B0E0-4B63-AF3A-50428FD13AC3}"/>
            </a:ext>
          </a:extLst>
        </xdr:cNvPr>
        <xdr:cNvCxnSpPr/>
      </xdr:nvCxnSpPr>
      <xdr:spPr>
        <a:xfrm flipV="1">
          <a:off x="3797300" y="14056995"/>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124461</xdr:rowOff>
    </xdr:from>
    <xdr:to>
      <xdr:col>15</xdr:col>
      <xdr:colOff>101600</xdr:colOff>
      <xdr:row>82</xdr:row>
      <xdr:rowOff>54611</xdr:rowOff>
    </xdr:to>
    <xdr:sp macro="" textlink="">
      <xdr:nvSpPr>
        <xdr:cNvPr id="309" name="楕円 308">
          <a:extLst>
            <a:ext uri="{FF2B5EF4-FFF2-40B4-BE49-F238E27FC236}">
              <a16:creationId xmlns:a16="http://schemas.microsoft.com/office/drawing/2014/main" id="{163B0BF9-49A0-4835-82E1-68812C18A9CD}"/>
            </a:ext>
          </a:extLst>
        </xdr:cNvPr>
        <xdr:cNvSpPr/>
      </xdr:nvSpPr>
      <xdr:spPr>
        <a:xfrm>
          <a:off x="2857500" y="1401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3811</xdr:rowOff>
    </xdr:from>
    <xdr:to>
      <xdr:col>19</xdr:col>
      <xdr:colOff>177800</xdr:colOff>
      <xdr:row>82</xdr:row>
      <xdr:rowOff>17145</xdr:rowOff>
    </xdr:to>
    <xdr:cxnSp macro="">
      <xdr:nvCxnSpPr>
        <xdr:cNvPr id="310" name="直線コネクタ 309">
          <a:extLst>
            <a:ext uri="{FF2B5EF4-FFF2-40B4-BE49-F238E27FC236}">
              <a16:creationId xmlns:a16="http://schemas.microsoft.com/office/drawing/2014/main" id="{EA59C242-755A-44B4-8EFA-6070F969E721}"/>
            </a:ext>
          </a:extLst>
        </xdr:cNvPr>
        <xdr:cNvCxnSpPr/>
      </xdr:nvCxnSpPr>
      <xdr:spPr>
        <a:xfrm>
          <a:off x="2908300" y="14062711"/>
          <a:ext cx="889000" cy="1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29211</xdr:rowOff>
    </xdr:from>
    <xdr:to>
      <xdr:col>10</xdr:col>
      <xdr:colOff>165100</xdr:colOff>
      <xdr:row>81</xdr:row>
      <xdr:rowOff>130811</xdr:rowOff>
    </xdr:to>
    <xdr:sp macro="" textlink="">
      <xdr:nvSpPr>
        <xdr:cNvPr id="311" name="楕円 310">
          <a:extLst>
            <a:ext uri="{FF2B5EF4-FFF2-40B4-BE49-F238E27FC236}">
              <a16:creationId xmlns:a16="http://schemas.microsoft.com/office/drawing/2014/main" id="{BE4B23C1-4935-494F-9259-E410F4172C7B}"/>
            </a:ext>
          </a:extLst>
        </xdr:cNvPr>
        <xdr:cNvSpPr/>
      </xdr:nvSpPr>
      <xdr:spPr>
        <a:xfrm>
          <a:off x="1968500" y="13916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80011</xdr:rowOff>
    </xdr:from>
    <xdr:to>
      <xdr:col>15</xdr:col>
      <xdr:colOff>50800</xdr:colOff>
      <xdr:row>82</xdr:row>
      <xdr:rowOff>3811</xdr:rowOff>
    </xdr:to>
    <xdr:cxnSp macro="">
      <xdr:nvCxnSpPr>
        <xdr:cNvPr id="312" name="直線コネクタ 311">
          <a:extLst>
            <a:ext uri="{FF2B5EF4-FFF2-40B4-BE49-F238E27FC236}">
              <a16:creationId xmlns:a16="http://schemas.microsoft.com/office/drawing/2014/main" id="{22CA49C3-9CD5-428D-99D5-F9C4D7C1AFB6}"/>
            </a:ext>
          </a:extLst>
        </xdr:cNvPr>
        <xdr:cNvCxnSpPr/>
      </xdr:nvCxnSpPr>
      <xdr:spPr>
        <a:xfrm>
          <a:off x="2019300" y="13967461"/>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114936</xdr:rowOff>
    </xdr:from>
    <xdr:to>
      <xdr:col>6</xdr:col>
      <xdr:colOff>38100</xdr:colOff>
      <xdr:row>82</xdr:row>
      <xdr:rowOff>45086</xdr:rowOff>
    </xdr:to>
    <xdr:sp macro="" textlink="">
      <xdr:nvSpPr>
        <xdr:cNvPr id="313" name="楕円 312">
          <a:extLst>
            <a:ext uri="{FF2B5EF4-FFF2-40B4-BE49-F238E27FC236}">
              <a16:creationId xmlns:a16="http://schemas.microsoft.com/office/drawing/2014/main" id="{CB05ADBD-B310-4E86-8555-3E199050183C}"/>
            </a:ext>
          </a:extLst>
        </xdr:cNvPr>
        <xdr:cNvSpPr/>
      </xdr:nvSpPr>
      <xdr:spPr>
        <a:xfrm>
          <a:off x="1079500" y="1400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80011</xdr:rowOff>
    </xdr:from>
    <xdr:to>
      <xdr:col>10</xdr:col>
      <xdr:colOff>114300</xdr:colOff>
      <xdr:row>81</xdr:row>
      <xdr:rowOff>165736</xdr:rowOff>
    </xdr:to>
    <xdr:cxnSp macro="">
      <xdr:nvCxnSpPr>
        <xdr:cNvPr id="314" name="直線コネクタ 313">
          <a:extLst>
            <a:ext uri="{FF2B5EF4-FFF2-40B4-BE49-F238E27FC236}">
              <a16:creationId xmlns:a16="http://schemas.microsoft.com/office/drawing/2014/main" id="{79AC839D-795C-438A-9EBB-0A7AFF3B2243}"/>
            </a:ext>
          </a:extLst>
        </xdr:cNvPr>
        <xdr:cNvCxnSpPr/>
      </xdr:nvCxnSpPr>
      <xdr:spPr>
        <a:xfrm flipV="1">
          <a:off x="1130300" y="13967461"/>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72407</xdr:rowOff>
    </xdr:from>
    <xdr:ext cx="405111" cy="259045"/>
    <xdr:sp macro="" textlink="">
      <xdr:nvSpPr>
        <xdr:cNvPr id="315" name="n_1aveValue【公営住宅】&#10;有形固定資産減価償却率">
          <a:extLst>
            <a:ext uri="{FF2B5EF4-FFF2-40B4-BE49-F238E27FC236}">
              <a16:creationId xmlns:a16="http://schemas.microsoft.com/office/drawing/2014/main" id="{6792669E-873E-406E-AE54-C23D7ED2DD37}"/>
            </a:ext>
          </a:extLst>
        </xdr:cNvPr>
        <xdr:cNvSpPr txBox="1"/>
      </xdr:nvSpPr>
      <xdr:spPr>
        <a:xfrm>
          <a:off x="3582044" y="1413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47641</xdr:rowOff>
    </xdr:from>
    <xdr:ext cx="405111" cy="259045"/>
    <xdr:sp macro="" textlink="">
      <xdr:nvSpPr>
        <xdr:cNvPr id="316" name="n_2aveValue【公営住宅】&#10;有形固定資産減価償却率">
          <a:extLst>
            <a:ext uri="{FF2B5EF4-FFF2-40B4-BE49-F238E27FC236}">
              <a16:creationId xmlns:a16="http://schemas.microsoft.com/office/drawing/2014/main" id="{010B6148-F596-496F-8F75-657BBB886EFA}"/>
            </a:ext>
          </a:extLst>
        </xdr:cNvPr>
        <xdr:cNvSpPr txBox="1"/>
      </xdr:nvSpPr>
      <xdr:spPr>
        <a:xfrm>
          <a:off x="2705744" y="14106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7638</xdr:rowOff>
    </xdr:from>
    <xdr:ext cx="405111" cy="259045"/>
    <xdr:sp macro="" textlink="">
      <xdr:nvSpPr>
        <xdr:cNvPr id="317" name="n_3aveValue【公営住宅】&#10;有形固定資産減価償却率">
          <a:extLst>
            <a:ext uri="{FF2B5EF4-FFF2-40B4-BE49-F238E27FC236}">
              <a16:creationId xmlns:a16="http://schemas.microsoft.com/office/drawing/2014/main" id="{F55AD80C-71FD-4AE5-82E9-E7F3F80F651B}"/>
            </a:ext>
          </a:extLst>
        </xdr:cNvPr>
        <xdr:cNvSpPr txBox="1"/>
      </xdr:nvSpPr>
      <xdr:spPr>
        <a:xfrm>
          <a:off x="1816744" y="1406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19702</xdr:rowOff>
    </xdr:from>
    <xdr:ext cx="405111" cy="259045"/>
    <xdr:sp macro="" textlink="">
      <xdr:nvSpPr>
        <xdr:cNvPr id="318" name="n_4aveValue【公営住宅】&#10;有形固定資産減価償却率">
          <a:extLst>
            <a:ext uri="{FF2B5EF4-FFF2-40B4-BE49-F238E27FC236}">
              <a16:creationId xmlns:a16="http://schemas.microsoft.com/office/drawing/2014/main" id="{8139383E-FAAC-468F-94F3-B55E1BCD51BB}"/>
            </a:ext>
          </a:extLst>
        </xdr:cNvPr>
        <xdr:cNvSpPr txBox="1"/>
      </xdr:nvSpPr>
      <xdr:spPr>
        <a:xfrm>
          <a:off x="927744" y="1373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84472</xdr:rowOff>
    </xdr:from>
    <xdr:ext cx="405111" cy="259045"/>
    <xdr:sp macro="" textlink="">
      <xdr:nvSpPr>
        <xdr:cNvPr id="319" name="n_1mainValue【公営住宅】&#10;有形固定資産減価償却率">
          <a:extLst>
            <a:ext uri="{FF2B5EF4-FFF2-40B4-BE49-F238E27FC236}">
              <a16:creationId xmlns:a16="http://schemas.microsoft.com/office/drawing/2014/main" id="{458BD5B7-73E8-4FD3-83A4-B8E5C43C4977}"/>
            </a:ext>
          </a:extLst>
        </xdr:cNvPr>
        <xdr:cNvSpPr txBox="1"/>
      </xdr:nvSpPr>
      <xdr:spPr>
        <a:xfrm>
          <a:off x="3582044" y="1380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71138</xdr:rowOff>
    </xdr:from>
    <xdr:ext cx="405111" cy="259045"/>
    <xdr:sp macro="" textlink="">
      <xdr:nvSpPr>
        <xdr:cNvPr id="320" name="n_2mainValue【公営住宅】&#10;有形固定資産減価償却率">
          <a:extLst>
            <a:ext uri="{FF2B5EF4-FFF2-40B4-BE49-F238E27FC236}">
              <a16:creationId xmlns:a16="http://schemas.microsoft.com/office/drawing/2014/main" id="{A7E246FC-0635-4ED3-A0B2-C41CD4E4308C}"/>
            </a:ext>
          </a:extLst>
        </xdr:cNvPr>
        <xdr:cNvSpPr txBox="1"/>
      </xdr:nvSpPr>
      <xdr:spPr>
        <a:xfrm>
          <a:off x="2705744" y="13787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147338</xdr:rowOff>
    </xdr:from>
    <xdr:ext cx="405111" cy="259045"/>
    <xdr:sp macro="" textlink="">
      <xdr:nvSpPr>
        <xdr:cNvPr id="321" name="n_3mainValue【公営住宅】&#10;有形固定資産減価償却率">
          <a:extLst>
            <a:ext uri="{FF2B5EF4-FFF2-40B4-BE49-F238E27FC236}">
              <a16:creationId xmlns:a16="http://schemas.microsoft.com/office/drawing/2014/main" id="{A7D7ED3E-D819-4BAC-9F20-21FE3FAE05E4}"/>
            </a:ext>
          </a:extLst>
        </xdr:cNvPr>
        <xdr:cNvSpPr txBox="1"/>
      </xdr:nvSpPr>
      <xdr:spPr>
        <a:xfrm>
          <a:off x="1816744" y="13691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36213</xdr:rowOff>
    </xdr:from>
    <xdr:ext cx="405111" cy="259045"/>
    <xdr:sp macro="" textlink="">
      <xdr:nvSpPr>
        <xdr:cNvPr id="322" name="n_4mainValue【公営住宅】&#10;有形固定資産減価償却率">
          <a:extLst>
            <a:ext uri="{FF2B5EF4-FFF2-40B4-BE49-F238E27FC236}">
              <a16:creationId xmlns:a16="http://schemas.microsoft.com/office/drawing/2014/main" id="{21CC5E04-6131-43C9-BED7-D63EC0AF6D25}"/>
            </a:ext>
          </a:extLst>
        </xdr:cNvPr>
        <xdr:cNvSpPr txBox="1"/>
      </xdr:nvSpPr>
      <xdr:spPr>
        <a:xfrm>
          <a:off x="927744" y="1409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id="{CE9B6FB8-6920-4CA7-95D1-3AB34D2EB744}"/>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id="{C56D1502-461A-4296-B445-307306AE2CC5}"/>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id="{A8DAE134-D0E7-4E3D-BC99-1C1F05E96652}"/>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id="{5A5ED31C-49B6-481B-BC8A-2B378AC3D6DB}"/>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id="{279FBEFE-6E5E-4DD4-B698-A1FE49A27957}"/>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id="{797D825E-1919-4AD7-ADD6-11B1BC863CBB}"/>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id="{F23188CF-B936-466F-A474-E1CE675D6F9E}"/>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id="{3B245D83-0506-4CE1-957B-F238C10CDF0A}"/>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a16="http://schemas.microsoft.com/office/drawing/2014/main" id="{E54D3059-0DF1-4B3D-B9FA-1032551A1A87}"/>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id="{F5BF1E00-0DAF-454A-B786-C7911DC7EA64}"/>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3" name="直線コネクタ 332">
          <a:extLst>
            <a:ext uri="{FF2B5EF4-FFF2-40B4-BE49-F238E27FC236}">
              <a16:creationId xmlns:a16="http://schemas.microsoft.com/office/drawing/2014/main" id="{BEC138D7-75F2-4B9E-A9FB-EFE73C0CF156}"/>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4" name="テキスト ボックス 333">
          <a:extLst>
            <a:ext uri="{FF2B5EF4-FFF2-40B4-BE49-F238E27FC236}">
              <a16:creationId xmlns:a16="http://schemas.microsoft.com/office/drawing/2014/main" id="{7C9E7E44-17FF-42A5-BEA2-800FD769C1BA}"/>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5" name="直線コネクタ 334">
          <a:extLst>
            <a:ext uri="{FF2B5EF4-FFF2-40B4-BE49-F238E27FC236}">
              <a16:creationId xmlns:a16="http://schemas.microsoft.com/office/drawing/2014/main" id="{30C6CE9D-3824-4B07-BD05-E32C105B33E4}"/>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83</xdr:row>
      <xdr:rowOff>105427</xdr:rowOff>
    </xdr:from>
    <xdr:ext cx="531299" cy="259045"/>
    <xdr:sp macro="" textlink="">
      <xdr:nvSpPr>
        <xdr:cNvPr id="336" name="テキスト ボックス 335">
          <a:extLst>
            <a:ext uri="{FF2B5EF4-FFF2-40B4-BE49-F238E27FC236}">
              <a16:creationId xmlns:a16="http://schemas.microsoft.com/office/drawing/2014/main" id="{BACCB30E-21D3-419B-9102-60F29F8F9334}"/>
            </a:ext>
          </a:extLst>
        </xdr:cNvPr>
        <xdr:cNvSpPr txBox="1"/>
      </xdr:nvSpPr>
      <xdr:spPr>
        <a:xfrm>
          <a:off x="6072701" y="1433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7" name="直線コネクタ 336">
          <a:extLst>
            <a:ext uri="{FF2B5EF4-FFF2-40B4-BE49-F238E27FC236}">
              <a16:creationId xmlns:a16="http://schemas.microsoft.com/office/drawing/2014/main" id="{2C2B5A19-016E-4C1E-862E-BED6E1237102}"/>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38" name="テキスト ボックス 337">
          <a:extLst>
            <a:ext uri="{FF2B5EF4-FFF2-40B4-BE49-F238E27FC236}">
              <a16:creationId xmlns:a16="http://schemas.microsoft.com/office/drawing/2014/main" id="{10866D58-D267-4642-981B-02C89409476F}"/>
            </a:ext>
          </a:extLst>
        </xdr:cNvPr>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9" name="直線コネクタ 338">
          <a:extLst>
            <a:ext uri="{FF2B5EF4-FFF2-40B4-BE49-F238E27FC236}">
              <a16:creationId xmlns:a16="http://schemas.microsoft.com/office/drawing/2014/main" id="{4EFF8D74-2BE2-4B85-8785-99D0D8B2B6D5}"/>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40" name="テキスト ボックス 339">
          <a:extLst>
            <a:ext uri="{FF2B5EF4-FFF2-40B4-BE49-F238E27FC236}">
              <a16:creationId xmlns:a16="http://schemas.microsoft.com/office/drawing/2014/main" id="{20FCCDD3-8604-44B7-AF64-D28651AC65BA}"/>
            </a:ext>
          </a:extLst>
        </xdr:cNvPr>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1" name="直線コネクタ 340">
          <a:extLst>
            <a:ext uri="{FF2B5EF4-FFF2-40B4-BE49-F238E27FC236}">
              <a16:creationId xmlns:a16="http://schemas.microsoft.com/office/drawing/2014/main" id="{0CE19CC6-BA34-424C-A264-2715C7687A42}"/>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42" name="テキスト ボックス 341">
          <a:extLst>
            <a:ext uri="{FF2B5EF4-FFF2-40B4-BE49-F238E27FC236}">
              <a16:creationId xmlns:a16="http://schemas.microsoft.com/office/drawing/2014/main" id="{4F720E34-A6EA-4963-9908-1593BC6DF451}"/>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a:extLst>
            <a:ext uri="{FF2B5EF4-FFF2-40B4-BE49-F238E27FC236}">
              <a16:creationId xmlns:a16="http://schemas.microsoft.com/office/drawing/2014/main" id="{510CFB38-DA39-4362-8F67-BAC8D25F776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4" name="テキスト ボックス 343">
          <a:extLst>
            <a:ext uri="{FF2B5EF4-FFF2-40B4-BE49-F238E27FC236}">
              <a16:creationId xmlns:a16="http://schemas.microsoft.com/office/drawing/2014/main" id="{EB4D7D9A-07EC-464D-BB58-D825A0F1AF7C}"/>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公営住宅】&#10;一人当たり面積グラフ枠">
          <a:extLst>
            <a:ext uri="{FF2B5EF4-FFF2-40B4-BE49-F238E27FC236}">
              <a16:creationId xmlns:a16="http://schemas.microsoft.com/office/drawing/2014/main" id="{611E3C93-6C4B-46AD-B11C-C29789E5187A}"/>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170002</xdr:rowOff>
    </xdr:from>
    <xdr:to>
      <xdr:col>54</xdr:col>
      <xdr:colOff>189865</xdr:colOff>
      <xdr:row>86</xdr:row>
      <xdr:rowOff>109576</xdr:rowOff>
    </xdr:to>
    <xdr:cxnSp macro="">
      <xdr:nvCxnSpPr>
        <xdr:cNvPr id="346" name="直線コネクタ 345">
          <a:extLst>
            <a:ext uri="{FF2B5EF4-FFF2-40B4-BE49-F238E27FC236}">
              <a16:creationId xmlns:a16="http://schemas.microsoft.com/office/drawing/2014/main" id="{F0DC5226-4712-4741-8F4E-9B2301820A43}"/>
            </a:ext>
          </a:extLst>
        </xdr:cNvPr>
        <xdr:cNvCxnSpPr/>
      </xdr:nvCxnSpPr>
      <xdr:spPr>
        <a:xfrm flipV="1">
          <a:off x="10476865" y="13371652"/>
          <a:ext cx="0" cy="1482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113403</xdr:rowOff>
    </xdr:from>
    <xdr:ext cx="469744" cy="259045"/>
    <xdr:sp macro="" textlink="">
      <xdr:nvSpPr>
        <xdr:cNvPr id="347" name="【公営住宅】&#10;一人当たり面積最小値テキスト">
          <a:extLst>
            <a:ext uri="{FF2B5EF4-FFF2-40B4-BE49-F238E27FC236}">
              <a16:creationId xmlns:a16="http://schemas.microsoft.com/office/drawing/2014/main" id="{9C20712E-9357-479F-B1FB-3ABC5722FD1D}"/>
            </a:ext>
          </a:extLst>
        </xdr:cNvPr>
        <xdr:cNvSpPr txBox="1"/>
      </xdr:nvSpPr>
      <xdr:spPr>
        <a:xfrm>
          <a:off x="10515600" y="14858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109576</xdr:rowOff>
    </xdr:from>
    <xdr:to>
      <xdr:col>55</xdr:col>
      <xdr:colOff>88900</xdr:colOff>
      <xdr:row>86</xdr:row>
      <xdr:rowOff>109576</xdr:rowOff>
    </xdr:to>
    <xdr:cxnSp macro="">
      <xdr:nvCxnSpPr>
        <xdr:cNvPr id="348" name="直線コネクタ 347">
          <a:extLst>
            <a:ext uri="{FF2B5EF4-FFF2-40B4-BE49-F238E27FC236}">
              <a16:creationId xmlns:a16="http://schemas.microsoft.com/office/drawing/2014/main" id="{65FC38F6-348B-42CC-8B68-AD38F4A6B069}"/>
            </a:ext>
          </a:extLst>
        </xdr:cNvPr>
        <xdr:cNvCxnSpPr/>
      </xdr:nvCxnSpPr>
      <xdr:spPr>
        <a:xfrm>
          <a:off x="10388600" y="14854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116679</xdr:rowOff>
    </xdr:from>
    <xdr:ext cx="534377" cy="259045"/>
    <xdr:sp macro="" textlink="">
      <xdr:nvSpPr>
        <xdr:cNvPr id="349" name="【公営住宅】&#10;一人当たり面積最大値テキスト">
          <a:extLst>
            <a:ext uri="{FF2B5EF4-FFF2-40B4-BE49-F238E27FC236}">
              <a16:creationId xmlns:a16="http://schemas.microsoft.com/office/drawing/2014/main" id="{A30E8F22-3EC2-407E-A73B-D6E07C835BB9}"/>
            </a:ext>
          </a:extLst>
        </xdr:cNvPr>
        <xdr:cNvSpPr txBox="1"/>
      </xdr:nvSpPr>
      <xdr:spPr>
        <a:xfrm>
          <a:off x="10515600" y="1314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170002</xdr:rowOff>
    </xdr:from>
    <xdr:to>
      <xdr:col>55</xdr:col>
      <xdr:colOff>88900</xdr:colOff>
      <xdr:row>77</xdr:row>
      <xdr:rowOff>170002</xdr:rowOff>
    </xdr:to>
    <xdr:cxnSp macro="">
      <xdr:nvCxnSpPr>
        <xdr:cNvPr id="350" name="直線コネクタ 349">
          <a:extLst>
            <a:ext uri="{FF2B5EF4-FFF2-40B4-BE49-F238E27FC236}">
              <a16:creationId xmlns:a16="http://schemas.microsoft.com/office/drawing/2014/main" id="{57B668A7-0E7B-49EC-AAC2-BD4AAA71FEF0}"/>
            </a:ext>
          </a:extLst>
        </xdr:cNvPr>
        <xdr:cNvCxnSpPr/>
      </xdr:nvCxnSpPr>
      <xdr:spPr>
        <a:xfrm>
          <a:off x="10388600" y="1337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31335</xdr:rowOff>
    </xdr:from>
    <xdr:ext cx="469744" cy="259045"/>
    <xdr:sp macro="" textlink="">
      <xdr:nvSpPr>
        <xdr:cNvPr id="351" name="【公営住宅】&#10;一人当たり面積平均値テキスト">
          <a:extLst>
            <a:ext uri="{FF2B5EF4-FFF2-40B4-BE49-F238E27FC236}">
              <a16:creationId xmlns:a16="http://schemas.microsoft.com/office/drawing/2014/main" id="{998C019C-3C9A-4637-9E70-5496FB90117B}"/>
            </a:ext>
          </a:extLst>
        </xdr:cNvPr>
        <xdr:cNvSpPr txBox="1"/>
      </xdr:nvSpPr>
      <xdr:spPr>
        <a:xfrm>
          <a:off x="10515600" y="146045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52908</xdr:rowOff>
    </xdr:from>
    <xdr:to>
      <xdr:col>55</xdr:col>
      <xdr:colOff>50800</xdr:colOff>
      <xdr:row>85</xdr:row>
      <xdr:rowOff>154508</xdr:rowOff>
    </xdr:to>
    <xdr:sp macro="" textlink="">
      <xdr:nvSpPr>
        <xdr:cNvPr id="352" name="フローチャート: 判断 351">
          <a:extLst>
            <a:ext uri="{FF2B5EF4-FFF2-40B4-BE49-F238E27FC236}">
              <a16:creationId xmlns:a16="http://schemas.microsoft.com/office/drawing/2014/main" id="{417262DD-F461-42C7-B855-FF617ADA313C}"/>
            </a:ext>
          </a:extLst>
        </xdr:cNvPr>
        <xdr:cNvSpPr/>
      </xdr:nvSpPr>
      <xdr:spPr>
        <a:xfrm>
          <a:off x="10426700" y="14626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63157</xdr:rowOff>
    </xdr:from>
    <xdr:to>
      <xdr:col>50</xdr:col>
      <xdr:colOff>165100</xdr:colOff>
      <xdr:row>85</xdr:row>
      <xdr:rowOff>164757</xdr:rowOff>
    </xdr:to>
    <xdr:sp macro="" textlink="">
      <xdr:nvSpPr>
        <xdr:cNvPr id="353" name="フローチャート: 判断 352">
          <a:extLst>
            <a:ext uri="{FF2B5EF4-FFF2-40B4-BE49-F238E27FC236}">
              <a16:creationId xmlns:a16="http://schemas.microsoft.com/office/drawing/2014/main" id="{99EA6156-EC73-4649-BDA5-701A45C0FDBB}"/>
            </a:ext>
          </a:extLst>
        </xdr:cNvPr>
        <xdr:cNvSpPr/>
      </xdr:nvSpPr>
      <xdr:spPr>
        <a:xfrm>
          <a:off x="9588500" y="14636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61404</xdr:rowOff>
    </xdr:from>
    <xdr:to>
      <xdr:col>46</xdr:col>
      <xdr:colOff>38100</xdr:colOff>
      <xdr:row>85</xdr:row>
      <xdr:rowOff>163004</xdr:rowOff>
    </xdr:to>
    <xdr:sp macro="" textlink="">
      <xdr:nvSpPr>
        <xdr:cNvPr id="354" name="フローチャート: 判断 353">
          <a:extLst>
            <a:ext uri="{FF2B5EF4-FFF2-40B4-BE49-F238E27FC236}">
              <a16:creationId xmlns:a16="http://schemas.microsoft.com/office/drawing/2014/main" id="{05350DA0-4E58-4698-B267-B929B343A57F}"/>
            </a:ext>
          </a:extLst>
        </xdr:cNvPr>
        <xdr:cNvSpPr/>
      </xdr:nvSpPr>
      <xdr:spPr>
        <a:xfrm>
          <a:off x="8699500" y="14634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63728</xdr:rowOff>
    </xdr:from>
    <xdr:to>
      <xdr:col>41</xdr:col>
      <xdr:colOff>101600</xdr:colOff>
      <xdr:row>85</xdr:row>
      <xdr:rowOff>165328</xdr:rowOff>
    </xdr:to>
    <xdr:sp macro="" textlink="">
      <xdr:nvSpPr>
        <xdr:cNvPr id="355" name="フローチャート: 判断 354">
          <a:extLst>
            <a:ext uri="{FF2B5EF4-FFF2-40B4-BE49-F238E27FC236}">
              <a16:creationId xmlns:a16="http://schemas.microsoft.com/office/drawing/2014/main" id="{C189052B-B352-43E4-BE5C-A36112D52566}"/>
            </a:ext>
          </a:extLst>
        </xdr:cNvPr>
        <xdr:cNvSpPr/>
      </xdr:nvSpPr>
      <xdr:spPr>
        <a:xfrm>
          <a:off x="7810500" y="1463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97028</xdr:rowOff>
    </xdr:from>
    <xdr:to>
      <xdr:col>36</xdr:col>
      <xdr:colOff>165100</xdr:colOff>
      <xdr:row>86</xdr:row>
      <xdr:rowOff>27178</xdr:rowOff>
    </xdr:to>
    <xdr:sp macro="" textlink="">
      <xdr:nvSpPr>
        <xdr:cNvPr id="356" name="フローチャート: 判断 355">
          <a:extLst>
            <a:ext uri="{FF2B5EF4-FFF2-40B4-BE49-F238E27FC236}">
              <a16:creationId xmlns:a16="http://schemas.microsoft.com/office/drawing/2014/main" id="{1B3C96BF-D981-4785-9627-91AB8A8BFF40}"/>
            </a:ext>
          </a:extLst>
        </xdr:cNvPr>
        <xdr:cNvSpPr/>
      </xdr:nvSpPr>
      <xdr:spPr>
        <a:xfrm>
          <a:off x="6921500" y="14670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C123AB95-8695-4E38-9212-46B3422D11D6}"/>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48F0B6AD-B278-4181-9A1D-FC034A8F222F}"/>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D52B5726-6AF4-46D1-907B-DE5E91F0D74C}"/>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E8203D07-0F6E-4BCB-9690-C71C09313188}"/>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9495DB96-9567-4A5E-A6A5-07635772C7E4}"/>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47498</xdr:rowOff>
    </xdr:from>
    <xdr:to>
      <xdr:col>55</xdr:col>
      <xdr:colOff>50800</xdr:colOff>
      <xdr:row>85</xdr:row>
      <xdr:rowOff>149098</xdr:rowOff>
    </xdr:to>
    <xdr:sp macro="" textlink="">
      <xdr:nvSpPr>
        <xdr:cNvPr id="362" name="楕円 361">
          <a:extLst>
            <a:ext uri="{FF2B5EF4-FFF2-40B4-BE49-F238E27FC236}">
              <a16:creationId xmlns:a16="http://schemas.microsoft.com/office/drawing/2014/main" id="{5B2A636C-BC02-41E9-A992-2F7DB61258A8}"/>
            </a:ext>
          </a:extLst>
        </xdr:cNvPr>
        <xdr:cNvSpPr/>
      </xdr:nvSpPr>
      <xdr:spPr>
        <a:xfrm>
          <a:off x="10426700" y="14620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70375</xdr:rowOff>
    </xdr:from>
    <xdr:ext cx="469744" cy="259045"/>
    <xdr:sp macro="" textlink="">
      <xdr:nvSpPr>
        <xdr:cNvPr id="363" name="【公営住宅】&#10;一人当たり面積該当値テキスト">
          <a:extLst>
            <a:ext uri="{FF2B5EF4-FFF2-40B4-BE49-F238E27FC236}">
              <a16:creationId xmlns:a16="http://schemas.microsoft.com/office/drawing/2014/main" id="{0ACC5A43-3285-4A65-A145-FEFA07A91715}"/>
            </a:ext>
          </a:extLst>
        </xdr:cNvPr>
        <xdr:cNvSpPr txBox="1"/>
      </xdr:nvSpPr>
      <xdr:spPr>
        <a:xfrm>
          <a:off x="10515600" y="14472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57632</xdr:rowOff>
    </xdr:from>
    <xdr:to>
      <xdr:col>50</xdr:col>
      <xdr:colOff>165100</xdr:colOff>
      <xdr:row>85</xdr:row>
      <xdr:rowOff>159232</xdr:rowOff>
    </xdr:to>
    <xdr:sp macro="" textlink="">
      <xdr:nvSpPr>
        <xdr:cNvPr id="364" name="楕円 363">
          <a:extLst>
            <a:ext uri="{FF2B5EF4-FFF2-40B4-BE49-F238E27FC236}">
              <a16:creationId xmlns:a16="http://schemas.microsoft.com/office/drawing/2014/main" id="{241EBE48-076D-48BA-93E7-DB51E0A309B4}"/>
            </a:ext>
          </a:extLst>
        </xdr:cNvPr>
        <xdr:cNvSpPr/>
      </xdr:nvSpPr>
      <xdr:spPr>
        <a:xfrm>
          <a:off x="9588500" y="14630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98298</xdr:rowOff>
    </xdr:from>
    <xdr:to>
      <xdr:col>55</xdr:col>
      <xdr:colOff>0</xdr:colOff>
      <xdr:row>85</xdr:row>
      <xdr:rowOff>108432</xdr:rowOff>
    </xdr:to>
    <xdr:cxnSp macro="">
      <xdr:nvCxnSpPr>
        <xdr:cNvPr id="365" name="直線コネクタ 364">
          <a:extLst>
            <a:ext uri="{FF2B5EF4-FFF2-40B4-BE49-F238E27FC236}">
              <a16:creationId xmlns:a16="http://schemas.microsoft.com/office/drawing/2014/main" id="{69D59CAB-312B-4695-A478-78667A6CBEEA}"/>
            </a:ext>
          </a:extLst>
        </xdr:cNvPr>
        <xdr:cNvCxnSpPr/>
      </xdr:nvCxnSpPr>
      <xdr:spPr>
        <a:xfrm flipV="1">
          <a:off x="9639300" y="14671548"/>
          <a:ext cx="838200" cy="10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61213</xdr:rowOff>
    </xdr:from>
    <xdr:to>
      <xdr:col>46</xdr:col>
      <xdr:colOff>38100</xdr:colOff>
      <xdr:row>85</xdr:row>
      <xdr:rowOff>162813</xdr:rowOff>
    </xdr:to>
    <xdr:sp macro="" textlink="">
      <xdr:nvSpPr>
        <xdr:cNvPr id="366" name="楕円 365">
          <a:extLst>
            <a:ext uri="{FF2B5EF4-FFF2-40B4-BE49-F238E27FC236}">
              <a16:creationId xmlns:a16="http://schemas.microsoft.com/office/drawing/2014/main" id="{E47C0612-F72F-476A-BEE3-0A6A166FF829}"/>
            </a:ext>
          </a:extLst>
        </xdr:cNvPr>
        <xdr:cNvSpPr/>
      </xdr:nvSpPr>
      <xdr:spPr>
        <a:xfrm>
          <a:off x="8699500" y="14634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108432</xdr:rowOff>
    </xdr:from>
    <xdr:to>
      <xdr:col>50</xdr:col>
      <xdr:colOff>114300</xdr:colOff>
      <xdr:row>85</xdr:row>
      <xdr:rowOff>112013</xdr:rowOff>
    </xdr:to>
    <xdr:cxnSp macro="">
      <xdr:nvCxnSpPr>
        <xdr:cNvPr id="367" name="直線コネクタ 366">
          <a:extLst>
            <a:ext uri="{FF2B5EF4-FFF2-40B4-BE49-F238E27FC236}">
              <a16:creationId xmlns:a16="http://schemas.microsoft.com/office/drawing/2014/main" id="{96FE540F-3E49-4079-94EF-80CB107E6B80}"/>
            </a:ext>
          </a:extLst>
        </xdr:cNvPr>
        <xdr:cNvCxnSpPr/>
      </xdr:nvCxnSpPr>
      <xdr:spPr>
        <a:xfrm flipV="1">
          <a:off x="8750300" y="14681682"/>
          <a:ext cx="889000" cy="3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61595</xdr:rowOff>
    </xdr:from>
    <xdr:to>
      <xdr:col>41</xdr:col>
      <xdr:colOff>101600</xdr:colOff>
      <xdr:row>85</xdr:row>
      <xdr:rowOff>163195</xdr:rowOff>
    </xdr:to>
    <xdr:sp macro="" textlink="">
      <xdr:nvSpPr>
        <xdr:cNvPr id="368" name="楕円 367">
          <a:extLst>
            <a:ext uri="{FF2B5EF4-FFF2-40B4-BE49-F238E27FC236}">
              <a16:creationId xmlns:a16="http://schemas.microsoft.com/office/drawing/2014/main" id="{72A51A23-15F3-4E41-9D08-E79F2508B35B}"/>
            </a:ext>
          </a:extLst>
        </xdr:cNvPr>
        <xdr:cNvSpPr/>
      </xdr:nvSpPr>
      <xdr:spPr>
        <a:xfrm>
          <a:off x="7810500" y="1463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112013</xdr:rowOff>
    </xdr:from>
    <xdr:to>
      <xdr:col>45</xdr:col>
      <xdr:colOff>177800</xdr:colOff>
      <xdr:row>85</xdr:row>
      <xdr:rowOff>112395</xdr:rowOff>
    </xdr:to>
    <xdr:cxnSp macro="">
      <xdr:nvCxnSpPr>
        <xdr:cNvPr id="369" name="直線コネクタ 368">
          <a:extLst>
            <a:ext uri="{FF2B5EF4-FFF2-40B4-BE49-F238E27FC236}">
              <a16:creationId xmlns:a16="http://schemas.microsoft.com/office/drawing/2014/main" id="{A1C287B4-9A4C-49E9-A159-576A962184FC}"/>
            </a:ext>
          </a:extLst>
        </xdr:cNvPr>
        <xdr:cNvCxnSpPr/>
      </xdr:nvCxnSpPr>
      <xdr:spPr>
        <a:xfrm flipV="1">
          <a:off x="7861300" y="14685263"/>
          <a:ext cx="889000" cy="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67005</xdr:rowOff>
    </xdr:from>
    <xdr:to>
      <xdr:col>36</xdr:col>
      <xdr:colOff>165100</xdr:colOff>
      <xdr:row>85</xdr:row>
      <xdr:rowOff>168605</xdr:rowOff>
    </xdr:to>
    <xdr:sp macro="" textlink="">
      <xdr:nvSpPr>
        <xdr:cNvPr id="370" name="楕円 369">
          <a:extLst>
            <a:ext uri="{FF2B5EF4-FFF2-40B4-BE49-F238E27FC236}">
              <a16:creationId xmlns:a16="http://schemas.microsoft.com/office/drawing/2014/main" id="{84CD0530-2651-4FB6-9750-CAC4269818F9}"/>
            </a:ext>
          </a:extLst>
        </xdr:cNvPr>
        <xdr:cNvSpPr/>
      </xdr:nvSpPr>
      <xdr:spPr>
        <a:xfrm>
          <a:off x="6921500" y="14640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112395</xdr:rowOff>
    </xdr:from>
    <xdr:to>
      <xdr:col>41</xdr:col>
      <xdr:colOff>50800</xdr:colOff>
      <xdr:row>85</xdr:row>
      <xdr:rowOff>117805</xdr:rowOff>
    </xdr:to>
    <xdr:cxnSp macro="">
      <xdr:nvCxnSpPr>
        <xdr:cNvPr id="371" name="直線コネクタ 370">
          <a:extLst>
            <a:ext uri="{FF2B5EF4-FFF2-40B4-BE49-F238E27FC236}">
              <a16:creationId xmlns:a16="http://schemas.microsoft.com/office/drawing/2014/main" id="{AB2C02AD-CE1C-4D51-A3CD-ABBF56AF999B}"/>
            </a:ext>
          </a:extLst>
        </xdr:cNvPr>
        <xdr:cNvCxnSpPr/>
      </xdr:nvCxnSpPr>
      <xdr:spPr>
        <a:xfrm flipV="1">
          <a:off x="6972300" y="14685645"/>
          <a:ext cx="889000" cy="5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155884</xdr:rowOff>
    </xdr:from>
    <xdr:ext cx="469744" cy="259045"/>
    <xdr:sp macro="" textlink="">
      <xdr:nvSpPr>
        <xdr:cNvPr id="372" name="n_1aveValue【公営住宅】&#10;一人当たり面積">
          <a:extLst>
            <a:ext uri="{FF2B5EF4-FFF2-40B4-BE49-F238E27FC236}">
              <a16:creationId xmlns:a16="http://schemas.microsoft.com/office/drawing/2014/main" id="{CC7688E2-674A-410C-9472-97F0A3B9998F}"/>
            </a:ext>
          </a:extLst>
        </xdr:cNvPr>
        <xdr:cNvSpPr txBox="1"/>
      </xdr:nvSpPr>
      <xdr:spPr>
        <a:xfrm>
          <a:off x="9391727" y="14729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154131</xdr:rowOff>
    </xdr:from>
    <xdr:ext cx="469744" cy="259045"/>
    <xdr:sp macro="" textlink="">
      <xdr:nvSpPr>
        <xdr:cNvPr id="373" name="n_2aveValue【公営住宅】&#10;一人当たり面積">
          <a:extLst>
            <a:ext uri="{FF2B5EF4-FFF2-40B4-BE49-F238E27FC236}">
              <a16:creationId xmlns:a16="http://schemas.microsoft.com/office/drawing/2014/main" id="{F3889581-A55E-43C7-82ED-4904E2E62653}"/>
            </a:ext>
          </a:extLst>
        </xdr:cNvPr>
        <xdr:cNvSpPr txBox="1"/>
      </xdr:nvSpPr>
      <xdr:spPr>
        <a:xfrm>
          <a:off x="8515427" y="14727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156455</xdr:rowOff>
    </xdr:from>
    <xdr:ext cx="469744" cy="259045"/>
    <xdr:sp macro="" textlink="">
      <xdr:nvSpPr>
        <xdr:cNvPr id="374" name="n_3aveValue【公営住宅】&#10;一人当たり面積">
          <a:extLst>
            <a:ext uri="{FF2B5EF4-FFF2-40B4-BE49-F238E27FC236}">
              <a16:creationId xmlns:a16="http://schemas.microsoft.com/office/drawing/2014/main" id="{5843E175-1B6A-4FC1-B3A9-0CAB8282D308}"/>
            </a:ext>
          </a:extLst>
        </xdr:cNvPr>
        <xdr:cNvSpPr txBox="1"/>
      </xdr:nvSpPr>
      <xdr:spPr>
        <a:xfrm>
          <a:off x="7626427" y="14729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18305</xdr:rowOff>
    </xdr:from>
    <xdr:ext cx="469744" cy="259045"/>
    <xdr:sp macro="" textlink="">
      <xdr:nvSpPr>
        <xdr:cNvPr id="375" name="n_4aveValue【公営住宅】&#10;一人当たり面積">
          <a:extLst>
            <a:ext uri="{FF2B5EF4-FFF2-40B4-BE49-F238E27FC236}">
              <a16:creationId xmlns:a16="http://schemas.microsoft.com/office/drawing/2014/main" id="{818DD926-D162-4121-85A9-A3142810EE1A}"/>
            </a:ext>
          </a:extLst>
        </xdr:cNvPr>
        <xdr:cNvSpPr txBox="1"/>
      </xdr:nvSpPr>
      <xdr:spPr>
        <a:xfrm>
          <a:off x="6737427" y="14763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4309</xdr:rowOff>
    </xdr:from>
    <xdr:ext cx="469744" cy="259045"/>
    <xdr:sp macro="" textlink="">
      <xdr:nvSpPr>
        <xdr:cNvPr id="376" name="n_1mainValue【公営住宅】&#10;一人当たり面積">
          <a:extLst>
            <a:ext uri="{FF2B5EF4-FFF2-40B4-BE49-F238E27FC236}">
              <a16:creationId xmlns:a16="http://schemas.microsoft.com/office/drawing/2014/main" id="{CA026D72-9243-4986-A43A-72FD18EAA8C4}"/>
            </a:ext>
          </a:extLst>
        </xdr:cNvPr>
        <xdr:cNvSpPr txBox="1"/>
      </xdr:nvSpPr>
      <xdr:spPr>
        <a:xfrm>
          <a:off x="9391727" y="14406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7890</xdr:rowOff>
    </xdr:from>
    <xdr:ext cx="469744" cy="259045"/>
    <xdr:sp macro="" textlink="">
      <xdr:nvSpPr>
        <xdr:cNvPr id="377" name="n_2mainValue【公営住宅】&#10;一人当たり面積">
          <a:extLst>
            <a:ext uri="{FF2B5EF4-FFF2-40B4-BE49-F238E27FC236}">
              <a16:creationId xmlns:a16="http://schemas.microsoft.com/office/drawing/2014/main" id="{48B2F6C2-495C-4AB2-A4B0-100864DAC18E}"/>
            </a:ext>
          </a:extLst>
        </xdr:cNvPr>
        <xdr:cNvSpPr txBox="1"/>
      </xdr:nvSpPr>
      <xdr:spPr>
        <a:xfrm>
          <a:off x="8515427" y="14409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8272</xdr:rowOff>
    </xdr:from>
    <xdr:ext cx="469744" cy="259045"/>
    <xdr:sp macro="" textlink="">
      <xdr:nvSpPr>
        <xdr:cNvPr id="378" name="n_3mainValue【公営住宅】&#10;一人当たり面積">
          <a:extLst>
            <a:ext uri="{FF2B5EF4-FFF2-40B4-BE49-F238E27FC236}">
              <a16:creationId xmlns:a16="http://schemas.microsoft.com/office/drawing/2014/main" id="{CA9F94E1-E4A2-493F-BC7C-4D1D2FD7DB28}"/>
            </a:ext>
          </a:extLst>
        </xdr:cNvPr>
        <xdr:cNvSpPr txBox="1"/>
      </xdr:nvSpPr>
      <xdr:spPr>
        <a:xfrm>
          <a:off x="7626427" y="14410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13682</xdr:rowOff>
    </xdr:from>
    <xdr:ext cx="469744" cy="259045"/>
    <xdr:sp macro="" textlink="">
      <xdr:nvSpPr>
        <xdr:cNvPr id="379" name="n_4mainValue【公営住宅】&#10;一人当たり面積">
          <a:extLst>
            <a:ext uri="{FF2B5EF4-FFF2-40B4-BE49-F238E27FC236}">
              <a16:creationId xmlns:a16="http://schemas.microsoft.com/office/drawing/2014/main" id="{1A865D00-3202-4260-81B4-EA1144CA9D93}"/>
            </a:ext>
          </a:extLst>
        </xdr:cNvPr>
        <xdr:cNvSpPr txBox="1"/>
      </xdr:nvSpPr>
      <xdr:spPr>
        <a:xfrm>
          <a:off x="6737427" y="14415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a:extLst>
            <a:ext uri="{FF2B5EF4-FFF2-40B4-BE49-F238E27FC236}">
              <a16:creationId xmlns:a16="http://schemas.microsoft.com/office/drawing/2014/main" id="{D7CEB997-5CE4-4EE5-B378-9B9B849BC779}"/>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a:extLst>
            <a:ext uri="{FF2B5EF4-FFF2-40B4-BE49-F238E27FC236}">
              <a16:creationId xmlns:a16="http://schemas.microsoft.com/office/drawing/2014/main" id="{BE528BFB-8D8A-4085-8113-72BD1CDBFBD9}"/>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a:extLst>
            <a:ext uri="{FF2B5EF4-FFF2-40B4-BE49-F238E27FC236}">
              <a16:creationId xmlns:a16="http://schemas.microsoft.com/office/drawing/2014/main" id="{462A726F-24EB-438C-B5BC-12C91232BEC5}"/>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a:extLst>
            <a:ext uri="{FF2B5EF4-FFF2-40B4-BE49-F238E27FC236}">
              <a16:creationId xmlns:a16="http://schemas.microsoft.com/office/drawing/2014/main" id="{9FF45A7F-2D4F-4C4B-8822-1ED63C4144DA}"/>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a:extLst>
            <a:ext uri="{FF2B5EF4-FFF2-40B4-BE49-F238E27FC236}">
              <a16:creationId xmlns:a16="http://schemas.microsoft.com/office/drawing/2014/main" id="{A4A06262-3544-42D5-86DF-2FCBAB95661C}"/>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a:extLst>
            <a:ext uri="{FF2B5EF4-FFF2-40B4-BE49-F238E27FC236}">
              <a16:creationId xmlns:a16="http://schemas.microsoft.com/office/drawing/2014/main" id="{2EEDA62B-EA90-4B2F-B178-CA9D854A1F5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a:extLst>
            <a:ext uri="{FF2B5EF4-FFF2-40B4-BE49-F238E27FC236}">
              <a16:creationId xmlns:a16="http://schemas.microsoft.com/office/drawing/2014/main" id="{E468C59B-A27F-4CC6-9F0C-3E3DC8FF5138}"/>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a:extLst>
            <a:ext uri="{FF2B5EF4-FFF2-40B4-BE49-F238E27FC236}">
              <a16:creationId xmlns:a16="http://schemas.microsoft.com/office/drawing/2014/main" id="{4F04496E-A938-45B6-9C32-D7286C49CC04}"/>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8" name="テキスト ボックス 387">
          <a:extLst>
            <a:ext uri="{FF2B5EF4-FFF2-40B4-BE49-F238E27FC236}">
              <a16:creationId xmlns:a16="http://schemas.microsoft.com/office/drawing/2014/main" id="{50A6AD16-81EA-47A2-AFA9-C163A88823EA}"/>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9" name="直線コネクタ 388">
          <a:extLst>
            <a:ext uri="{FF2B5EF4-FFF2-40B4-BE49-F238E27FC236}">
              <a16:creationId xmlns:a16="http://schemas.microsoft.com/office/drawing/2014/main" id="{4E670F0B-223A-4B69-B538-7C9AD42E1E54}"/>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0" name="テキスト ボックス 389">
          <a:extLst>
            <a:ext uri="{FF2B5EF4-FFF2-40B4-BE49-F238E27FC236}">
              <a16:creationId xmlns:a16="http://schemas.microsoft.com/office/drawing/2014/main" id="{8DEFC6F4-49BE-4E48-9B79-59AEDB857225}"/>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1" name="直線コネクタ 390">
          <a:extLst>
            <a:ext uri="{FF2B5EF4-FFF2-40B4-BE49-F238E27FC236}">
              <a16:creationId xmlns:a16="http://schemas.microsoft.com/office/drawing/2014/main" id="{B498FD31-27E0-4484-BB2F-58EC7A730902}"/>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2" name="テキスト ボックス 391">
          <a:extLst>
            <a:ext uri="{FF2B5EF4-FFF2-40B4-BE49-F238E27FC236}">
              <a16:creationId xmlns:a16="http://schemas.microsoft.com/office/drawing/2014/main" id="{563E02B6-08A1-4EFE-BCC1-9D63FA5BB0AF}"/>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3" name="直線コネクタ 392">
          <a:extLst>
            <a:ext uri="{FF2B5EF4-FFF2-40B4-BE49-F238E27FC236}">
              <a16:creationId xmlns:a16="http://schemas.microsoft.com/office/drawing/2014/main" id="{F04F1F74-3FE9-4546-B670-1A75876FF568}"/>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4" name="テキスト ボックス 393">
          <a:extLst>
            <a:ext uri="{FF2B5EF4-FFF2-40B4-BE49-F238E27FC236}">
              <a16:creationId xmlns:a16="http://schemas.microsoft.com/office/drawing/2014/main" id="{FDC9AEF5-46DB-43BD-8D94-7E154B95DAAA}"/>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5" name="直線コネクタ 394">
          <a:extLst>
            <a:ext uri="{FF2B5EF4-FFF2-40B4-BE49-F238E27FC236}">
              <a16:creationId xmlns:a16="http://schemas.microsoft.com/office/drawing/2014/main" id="{DFEF379F-A888-445E-BAC4-F43EE0205141}"/>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6" name="テキスト ボックス 395">
          <a:extLst>
            <a:ext uri="{FF2B5EF4-FFF2-40B4-BE49-F238E27FC236}">
              <a16:creationId xmlns:a16="http://schemas.microsoft.com/office/drawing/2014/main" id="{FBFAB5C9-8521-47DE-A54C-B3934AAFE834}"/>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7" name="直線コネクタ 396">
          <a:extLst>
            <a:ext uri="{FF2B5EF4-FFF2-40B4-BE49-F238E27FC236}">
              <a16:creationId xmlns:a16="http://schemas.microsoft.com/office/drawing/2014/main" id="{0BF76489-AE1C-4F22-AC5E-6B8D245CBE14}"/>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8" name="テキスト ボックス 397">
          <a:extLst>
            <a:ext uri="{FF2B5EF4-FFF2-40B4-BE49-F238E27FC236}">
              <a16:creationId xmlns:a16="http://schemas.microsoft.com/office/drawing/2014/main" id="{5711B9D6-66AA-4AA5-BDB5-6614BBB6787E}"/>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9" name="直線コネクタ 398">
          <a:extLst>
            <a:ext uri="{FF2B5EF4-FFF2-40B4-BE49-F238E27FC236}">
              <a16:creationId xmlns:a16="http://schemas.microsoft.com/office/drawing/2014/main" id="{225B2EFD-FA95-4061-A688-86165C157BB4}"/>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400" name="テキスト ボックス 399">
          <a:extLst>
            <a:ext uri="{FF2B5EF4-FFF2-40B4-BE49-F238E27FC236}">
              <a16:creationId xmlns:a16="http://schemas.microsoft.com/office/drawing/2014/main" id="{4C84E8FE-8E97-407B-9283-7E54E26926AE}"/>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1" name="直線コネクタ 400">
          <a:extLst>
            <a:ext uri="{FF2B5EF4-FFF2-40B4-BE49-F238E27FC236}">
              <a16:creationId xmlns:a16="http://schemas.microsoft.com/office/drawing/2014/main" id="{7A71C5A6-EE67-45E5-ACED-4376C5252572}"/>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2" name="テキスト ボックス 401">
          <a:extLst>
            <a:ext uri="{FF2B5EF4-FFF2-40B4-BE49-F238E27FC236}">
              <a16:creationId xmlns:a16="http://schemas.microsoft.com/office/drawing/2014/main" id="{01498FC9-4A39-465F-81D7-841EAA3132E1}"/>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3" name="直線コネクタ 402">
          <a:extLst>
            <a:ext uri="{FF2B5EF4-FFF2-40B4-BE49-F238E27FC236}">
              <a16:creationId xmlns:a16="http://schemas.microsoft.com/office/drawing/2014/main" id="{570C2DE8-FBE9-4DF6-ABA7-849A85C5921F}"/>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4" name="【港湾・漁港】&#10;有形固定資産減価償却率グラフ枠">
          <a:extLst>
            <a:ext uri="{FF2B5EF4-FFF2-40B4-BE49-F238E27FC236}">
              <a16:creationId xmlns:a16="http://schemas.microsoft.com/office/drawing/2014/main" id="{7F7CD472-E9C5-4E3A-B7CA-2056BB0C9A5E}"/>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143148</xdr:rowOff>
    </xdr:from>
    <xdr:to>
      <xdr:col>24</xdr:col>
      <xdr:colOff>62865</xdr:colOff>
      <xdr:row>108</xdr:row>
      <xdr:rowOff>120287</xdr:rowOff>
    </xdr:to>
    <xdr:cxnSp macro="">
      <xdr:nvCxnSpPr>
        <xdr:cNvPr id="405" name="直線コネクタ 404">
          <a:extLst>
            <a:ext uri="{FF2B5EF4-FFF2-40B4-BE49-F238E27FC236}">
              <a16:creationId xmlns:a16="http://schemas.microsoft.com/office/drawing/2014/main" id="{3085121C-3138-41BA-8E62-CABEB6F29161}"/>
            </a:ext>
          </a:extLst>
        </xdr:cNvPr>
        <xdr:cNvCxnSpPr/>
      </xdr:nvCxnSpPr>
      <xdr:spPr>
        <a:xfrm flipV="1">
          <a:off x="4634865" y="17116698"/>
          <a:ext cx="0" cy="1520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124114</xdr:rowOff>
    </xdr:from>
    <xdr:ext cx="405111" cy="259045"/>
    <xdr:sp macro="" textlink="">
      <xdr:nvSpPr>
        <xdr:cNvPr id="406" name="【港湾・漁港】&#10;有形固定資産減価償却率最小値テキスト">
          <a:extLst>
            <a:ext uri="{FF2B5EF4-FFF2-40B4-BE49-F238E27FC236}">
              <a16:creationId xmlns:a16="http://schemas.microsoft.com/office/drawing/2014/main" id="{948B5F4B-AC20-48FE-8CE6-33EFD65362B2}"/>
            </a:ext>
          </a:extLst>
        </xdr:cNvPr>
        <xdr:cNvSpPr txBox="1"/>
      </xdr:nvSpPr>
      <xdr:spPr>
        <a:xfrm>
          <a:off x="4673600" y="18640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120287</xdr:rowOff>
    </xdr:from>
    <xdr:to>
      <xdr:col>24</xdr:col>
      <xdr:colOff>152400</xdr:colOff>
      <xdr:row>108</xdr:row>
      <xdr:rowOff>120287</xdr:rowOff>
    </xdr:to>
    <xdr:cxnSp macro="">
      <xdr:nvCxnSpPr>
        <xdr:cNvPr id="407" name="直線コネクタ 406">
          <a:extLst>
            <a:ext uri="{FF2B5EF4-FFF2-40B4-BE49-F238E27FC236}">
              <a16:creationId xmlns:a16="http://schemas.microsoft.com/office/drawing/2014/main" id="{F43F3CAA-5D28-4142-8FD9-F8B311FB0A90}"/>
            </a:ext>
          </a:extLst>
        </xdr:cNvPr>
        <xdr:cNvCxnSpPr/>
      </xdr:nvCxnSpPr>
      <xdr:spPr>
        <a:xfrm>
          <a:off x="4546600" y="18636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89825</xdr:rowOff>
    </xdr:from>
    <xdr:ext cx="340478" cy="259045"/>
    <xdr:sp macro="" textlink="">
      <xdr:nvSpPr>
        <xdr:cNvPr id="408" name="【港湾・漁港】&#10;有形固定資産減価償却率最大値テキスト">
          <a:extLst>
            <a:ext uri="{FF2B5EF4-FFF2-40B4-BE49-F238E27FC236}">
              <a16:creationId xmlns:a16="http://schemas.microsoft.com/office/drawing/2014/main" id="{F9A12570-78F4-4F96-9399-33B2857D59E1}"/>
            </a:ext>
          </a:extLst>
        </xdr:cNvPr>
        <xdr:cNvSpPr txBox="1"/>
      </xdr:nvSpPr>
      <xdr:spPr>
        <a:xfrm>
          <a:off x="4673600" y="1689192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143148</xdr:rowOff>
    </xdr:from>
    <xdr:to>
      <xdr:col>24</xdr:col>
      <xdr:colOff>152400</xdr:colOff>
      <xdr:row>99</xdr:row>
      <xdr:rowOff>143148</xdr:rowOff>
    </xdr:to>
    <xdr:cxnSp macro="">
      <xdr:nvCxnSpPr>
        <xdr:cNvPr id="409" name="直線コネクタ 408">
          <a:extLst>
            <a:ext uri="{FF2B5EF4-FFF2-40B4-BE49-F238E27FC236}">
              <a16:creationId xmlns:a16="http://schemas.microsoft.com/office/drawing/2014/main" id="{455DA132-A9D7-49C5-881C-0296ADE1553B}"/>
            </a:ext>
          </a:extLst>
        </xdr:cNvPr>
        <xdr:cNvCxnSpPr/>
      </xdr:nvCxnSpPr>
      <xdr:spPr>
        <a:xfrm>
          <a:off x="4546600" y="17116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152416</xdr:rowOff>
    </xdr:from>
    <xdr:ext cx="405111" cy="259045"/>
    <xdr:sp macro="" textlink="">
      <xdr:nvSpPr>
        <xdr:cNvPr id="410" name="【港湾・漁港】&#10;有形固定資産減価償却率平均値テキスト">
          <a:extLst>
            <a:ext uri="{FF2B5EF4-FFF2-40B4-BE49-F238E27FC236}">
              <a16:creationId xmlns:a16="http://schemas.microsoft.com/office/drawing/2014/main" id="{C0E2856C-CDB5-446B-8E5C-399C8E5E270F}"/>
            </a:ext>
          </a:extLst>
        </xdr:cNvPr>
        <xdr:cNvSpPr txBox="1"/>
      </xdr:nvSpPr>
      <xdr:spPr>
        <a:xfrm>
          <a:off x="4673600" y="179832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2539</xdr:rowOff>
    </xdr:from>
    <xdr:to>
      <xdr:col>24</xdr:col>
      <xdr:colOff>114300</xdr:colOff>
      <xdr:row>105</xdr:row>
      <xdr:rowOff>104139</xdr:rowOff>
    </xdr:to>
    <xdr:sp macro="" textlink="">
      <xdr:nvSpPr>
        <xdr:cNvPr id="411" name="フローチャート: 判断 410">
          <a:extLst>
            <a:ext uri="{FF2B5EF4-FFF2-40B4-BE49-F238E27FC236}">
              <a16:creationId xmlns:a16="http://schemas.microsoft.com/office/drawing/2014/main" id="{5AF54096-F8BC-400A-A8EB-087F6BF08EDA}"/>
            </a:ext>
          </a:extLst>
        </xdr:cNvPr>
        <xdr:cNvSpPr/>
      </xdr:nvSpPr>
      <xdr:spPr>
        <a:xfrm>
          <a:off x="4584700" y="1800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100512</xdr:rowOff>
    </xdr:from>
    <xdr:to>
      <xdr:col>20</xdr:col>
      <xdr:colOff>38100</xdr:colOff>
      <xdr:row>105</xdr:row>
      <xdr:rowOff>30662</xdr:rowOff>
    </xdr:to>
    <xdr:sp macro="" textlink="">
      <xdr:nvSpPr>
        <xdr:cNvPr id="412" name="フローチャート: 判断 411">
          <a:extLst>
            <a:ext uri="{FF2B5EF4-FFF2-40B4-BE49-F238E27FC236}">
              <a16:creationId xmlns:a16="http://schemas.microsoft.com/office/drawing/2014/main" id="{427BA690-EFD5-44C5-B4F8-0A1F4A87340D}"/>
            </a:ext>
          </a:extLst>
        </xdr:cNvPr>
        <xdr:cNvSpPr/>
      </xdr:nvSpPr>
      <xdr:spPr>
        <a:xfrm>
          <a:off x="3746500" y="1793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66221</xdr:rowOff>
    </xdr:from>
    <xdr:to>
      <xdr:col>15</xdr:col>
      <xdr:colOff>101600</xdr:colOff>
      <xdr:row>104</xdr:row>
      <xdr:rowOff>167821</xdr:rowOff>
    </xdr:to>
    <xdr:sp macro="" textlink="">
      <xdr:nvSpPr>
        <xdr:cNvPr id="413" name="フローチャート: 判断 412">
          <a:extLst>
            <a:ext uri="{FF2B5EF4-FFF2-40B4-BE49-F238E27FC236}">
              <a16:creationId xmlns:a16="http://schemas.microsoft.com/office/drawing/2014/main" id="{35EFDF6D-40B8-4CC9-94BC-79B6B676E0DA}"/>
            </a:ext>
          </a:extLst>
        </xdr:cNvPr>
        <xdr:cNvSpPr/>
      </xdr:nvSpPr>
      <xdr:spPr>
        <a:xfrm>
          <a:off x="2857500" y="17897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105411</xdr:rowOff>
    </xdr:from>
    <xdr:to>
      <xdr:col>10</xdr:col>
      <xdr:colOff>165100</xdr:colOff>
      <xdr:row>105</xdr:row>
      <xdr:rowOff>35561</xdr:rowOff>
    </xdr:to>
    <xdr:sp macro="" textlink="">
      <xdr:nvSpPr>
        <xdr:cNvPr id="414" name="フローチャート: 判断 413">
          <a:extLst>
            <a:ext uri="{FF2B5EF4-FFF2-40B4-BE49-F238E27FC236}">
              <a16:creationId xmlns:a16="http://schemas.microsoft.com/office/drawing/2014/main" id="{6D48F926-2D40-4769-A1D1-31516F85A070}"/>
            </a:ext>
          </a:extLst>
        </xdr:cNvPr>
        <xdr:cNvSpPr/>
      </xdr:nvSpPr>
      <xdr:spPr>
        <a:xfrm>
          <a:off x="1968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156029</xdr:rowOff>
    </xdr:from>
    <xdr:to>
      <xdr:col>6</xdr:col>
      <xdr:colOff>38100</xdr:colOff>
      <xdr:row>105</xdr:row>
      <xdr:rowOff>86179</xdr:rowOff>
    </xdr:to>
    <xdr:sp macro="" textlink="">
      <xdr:nvSpPr>
        <xdr:cNvPr id="415" name="フローチャート: 判断 414">
          <a:extLst>
            <a:ext uri="{FF2B5EF4-FFF2-40B4-BE49-F238E27FC236}">
              <a16:creationId xmlns:a16="http://schemas.microsoft.com/office/drawing/2014/main" id="{37DE0E40-5129-4C3C-8344-A9C991865A96}"/>
            </a:ext>
          </a:extLst>
        </xdr:cNvPr>
        <xdr:cNvSpPr/>
      </xdr:nvSpPr>
      <xdr:spPr>
        <a:xfrm>
          <a:off x="1079500" y="1798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F72CF32E-BB3E-468E-A3F0-9B8481D1BC52}"/>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0F06DD99-7913-4256-B238-C2BFA7CFA9F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05CBF109-7FB3-40AE-BBEE-1E47DAED5315}"/>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15CB5E90-AD74-470F-A176-01CBF96AD18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0" name="テキスト ボックス 419">
          <a:extLst>
            <a:ext uri="{FF2B5EF4-FFF2-40B4-BE49-F238E27FC236}">
              <a16:creationId xmlns:a16="http://schemas.microsoft.com/office/drawing/2014/main" id="{916A8DD1-FD0C-44F3-8B9A-3471A29E808D}"/>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164193</xdr:rowOff>
    </xdr:from>
    <xdr:to>
      <xdr:col>24</xdr:col>
      <xdr:colOff>114300</xdr:colOff>
      <xdr:row>102</xdr:row>
      <xdr:rowOff>94343</xdr:rowOff>
    </xdr:to>
    <xdr:sp macro="" textlink="">
      <xdr:nvSpPr>
        <xdr:cNvPr id="421" name="楕円 420">
          <a:extLst>
            <a:ext uri="{FF2B5EF4-FFF2-40B4-BE49-F238E27FC236}">
              <a16:creationId xmlns:a16="http://schemas.microsoft.com/office/drawing/2014/main" id="{1971CE86-0BCC-4D70-8F27-70F35C58AC48}"/>
            </a:ext>
          </a:extLst>
        </xdr:cNvPr>
        <xdr:cNvSpPr/>
      </xdr:nvSpPr>
      <xdr:spPr>
        <a:xfrm>
          <a:off x="4584700" y="17480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15620</xdr:rowOff>
    </xdr:from>
    <xdr:ext cx="405111" cy="259045"/>
    <xdr:sp macro="" textlink="">
      <xdr:nvSpPr>
        <xdr:cNvPr id="422" name="【港湾・漁港】&#10;有形固定資産減価償却率該当値テキスト">
          <a:extLst>
            <a:ext uri="{FF2B5EF4-FFF2-40B4-BE49-F238E27FC236}">
              <a16:creationId xmlns:a16="http://schemas.microsoft.com/office/drawing/2014/main" id="{43482A53-EE10-4B52-BF4E-9604101FE473}"/>
            </a:ext>
          </a:extLst>
        </xdr:cNvPr>
        <xdr:cNvSpPr txBox="1"/>
      </xdr:nvSpPr>
      <xdr:spPr>
        <a:xfrm>
          <a:off x="4673600" y="17332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131536</xdr:rowOff>
    </xdr:from>
    <xdr:to>
      <xdr:col>20</xdr:col>
      <xdr:colOff>38100</xdr:colOff>
      <xdr:row>102</xdr:row>
      <xdr:rowOff>61686</xdr:rowOff>
    </xdr:to>
    <xdr:sp macro="" textlink="">
      <xdr:nvSpPr>
        <xdr:cNvPr id="423" name="楕円 422">
          <a:extLst>
            <a:ext uri="{FF2B5EF4-FFF2-40B4-BE49-F238E27FC236}">
              <a16:creationId xmlns:a16="http://schemas.microsoft.com/office/drawing/2014/main" id="{0909A472-73D1-4A4D-9D1F-9B2CA9EAC157}"/>
            </a:ext>
          </a:extLst>
        </xdr:cNvPr>
        <xdr:cNvSpPr/>
      </xdr:nvSpPr>
      <xdr:spPr>
        <a:xfrm>
          <a:off x="3746500" y="17447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10886</xdr:rowOff>
    </xdr:from>
    <xdr:to>
      <xdr:col>24</xdr:col>
      <xdr:colOff>63500</xdr:colOff>
      <xdr:row>102</xdr:row>
      <xdr:rowOff>43543</xdr:rowOff>
    </xdr:to>
    <xdr:cxnSp macro="">
      <xdr:nvCxnSpPr>
        <xdr:cNvPr id="424" name="直線コネクタ 423">
          <a:extLst>
            <a:ext uri="{FF2B5EF4-FFF2-40B4-BE49-F238E27FC236}">
              <a16:creationId xmlns:a16="http://schemas.microsoft.com/office/drawing/2014/main" id="{5C2C0D69-31EF-4BBF-AE3B-AE67AD1F7F13}"/>
            </a:ext>
          </a:extLst>
        </xdr:cNvPr>
        <xdr:cNvCxnSpPr/>
      </xdr:nvCxnSpPr>
      <xdr:spPr>
        <a:xfrm>
          <a:off x="3797300" y="1749878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101</xdr:row>
      <xdr:rowOff>98879</xdr:rowOff>
    </xdr:from>
    <xdr:to>
      <xdr:col>15</xdr:col>
      <xdr:colOff>101600</xdr:colOff>
      <xdr:row>102</xdr:row>
      <xdr:rowOff>29029</xdr:rowOff>
    </xdr:to>
    <xdr:sp macro="" textlink="">
      <xdr:nvSpPr>
        <xdr:cNvPr id="425" name="楕円 424">
          <a:extLst>
            <a:ext uri="{FF2B5EF4-FFF2-40B4-BE49-F238E27FC236}">
              <a16:creationId xmlns:a16="http://schemas.microsoft.com/office/drawing/2014/main" id="{2455BEB1-2CAA-44B9-AE31-694C09CCDC11}"/>
            </a:ext>
          </a:extLst>
        </xdr:cNvPr>
        <xdr:cNvSpPr/>
      </xdr:nvSpPr>
      <xdr:spPr>
        <a:xfrm>
          <a:off x="2857500" y="17415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101</xdr:row>
      <xdr:rowOff>149679</xdr:rowOff>
    </xdr:from>
    <xdr:to>
      <xdr:col>19</xdr:col>
      <xdr:colOff>177800</xdr:colOff>
      <xdr:row>102</xdr:row>
      <xdr:rowOff>10886</xdr:rowOff>
    </xdr:to>
    <xdr:cxnSp macro="">
      <xdr:nvCxnSpPr>
        <xdr:cNvPr id="426" name="直線コネクタ 425">
          <a:extLst>
            <a:ext uri="{FF2B5EF4-FFF2-40B4-BE49-F238E27FC236}">
              <a16:creationId xmlns:a16="http://schemas.microsoft.com/office/drawing/2014/main" id="{8915F9E6-B0DE-4AC2-84F8-FA90694F88B0}"/>
            </a:ext>
          </a:extLst>
        </xdr:cNvPr>
        <xdr:cNvCxnSpPr/>
      </xdr:nvCxnSpPr>
      <xdr:spPr>
        <a:xfrm>
          <a:off x="2908300" y="1746612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108</xdr:row>
      <xdr:rowOff>156029</xdr:rowOff>
    </xdr:from>
    <xdr:to>
      <xdr:col>10</xdr:col>
      <xdr:colOff>165100</xdr:colOff>
      <xdr:row>109</xdr:row>
      <xdr:rowOff>86179</xdr:rowOff>
    </xdr:to>
    <xdr:sp macro="" textlink="">
      <xdr:nvSpPr>
        <xdr:cNvPr id="427" name="楕円 426">
          <a:extLst>
            <a:ext uri="{FF2B5EF4-FFF2-40B4-BE49-F238E27FC236}">
              <a16:creationId xmlns:a16="http://schemas.microsoft.com/office/drawing/2014/main" id="{88A861DB-287A-4130-9C74-D726EE57666B}"/>
            </a:ext>
          </a:extLst>
        </xdr:cNvPr>
        <xdr:cNvSpPr/>
      </xdr:nvSpPr>
      <xdr:spPr>
        <a:xfrm>
          <a:off x="19685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101</xdr:row>
      <xdr:rowOff>149679</xdr:rowOff>
    </xdr:from>
    <xdr:to>
      <xdr:col>15</xdr:col>
      <xdr:colOff>50800</xdr:colOff>
      <xdr:row>109</xdr:row>
      <xdr:rowOff>35379</xdr:rowOff>
    </xdr:to>
    <xdr:cxnSp macro="">
      <xdr:nvCxnSpPr>
        <xdr:cNvPr id="428" name="直線コネクタ 427">
          <a:extLst>
            <a:ext uri="{FF2B5EF4-FFF2-40B4-BE49-F238E27FC236}">
              <a16:creationId xmlns:a16="http://schemas.microsoft.com/office/drawing/2014/main" id="{E177186E-44D8-4D2C-AA54-152E2310E712}"/>
            </a:ext>
          </a:extLst>
        </xdr:cNvPr>
        <xdr:cNvCxnSpPr/>
      </xdr:nvCxnSpPr>
      <xdr:spPr>
        <a:xfrm flipV="1">
          <a:off x="2019300" y="17466129"/>
          <a:ext cx="889000" cy="1257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108</xdr:row>
      <xdr:rowOff>156029</xdr:rowOff>
    </xdr:from>
    <xdr:to>
      <xdr:col>6</xdr:col>
      <xdr:colOff>38100</xdr:colOff>
      <xdr:row>109</xdr:row>
      <xdr:rowOff>86179</xdr:rowOff>
    </xdr:to>
    <xdr:sp macro="" textlink="">
      <xdr:nvSpPr>
        <xdr:cNvPr id="429" name="楕円 428">
          <a:extLst>
            <a:ext uri="{FF2B5EF4-FFF2-40B4-BE49-F238E27FC236}">
              <a16:creationId xmlns:a16="http://schemas.microsoft.com/office/drawing/2014/main" id="{F9DE4FEF-89BE-4DE7-A5C2-39C56F192DBA}"/>
            </a:ext>
          </a:extLst>
        </xdr:cNvPr>
        <xdr:cNvSpPr/>
      </xdr:nvSpPr>
      <xdr:spPr>
        <a:xfrm>
          <a:off x="10795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109</xdr:row>
      <xdr:rowOff>35379</xdr:rowOff>
    </xdr:from>
    <xdr:to>
      <xdr:col>10</xdr:col>
      <xdr:colOff>114300</xdr:colOff>
      <xdr:row>109</xdr:row>
      <xdr:rowOff>35379</xdr:rowOff>
    </xdr:to>
    <xdr:cxnSp macro="">
      <xdr:nvCxnSpPr>
        <xdr:cNvPr id="430" name="直線コネクタ 429">
          <a:extLst>
            <a:ext uri="{FF2B5EF4-FFF2-40B4-BE49-F238E27FC236}">
              <a16:creationId xmlns:a16="http://schemas.microsoft.com/office/drawing/2014/main" id="{0414064D-7FA3-4463-A7BC-36212E9CD0DD}"/>
            </a:ext>
          </a:extLst>
        </xdr:cNvPr>
        <xdr:cNvCxnSpPr/>
      </xdr:nvCxnSpPr>
      <xdr:spPr>
        <a:xfrm>
          <a:off x="1130300" y="1872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21789</xdr:rowOff>
    </xdr:from>
    <xdr:ext cx="405111" cy="259045"/>
    <xdr:sp macro="" textlink="">
      <xdr:nvSpPr>
        <xdr:cNvPr id="431" name="n_1aveValue【港湾・漁港】&#10;有形固定資産減価償却率">
          <a:extLst>
            <a:ext uri="{FF2B5EF4-FFF2-40B4-BE49-F238E27FC236}">
              <a16:creationId xmlns:a16="http://schemas.microsoft.com/office/drawing/2014/main" id="{287AD590-11D2-4774-9665-8736A9F42C62}"/>
            </a:ext>
          </a:extLst>
        </xdr:cNvPr>
        <xdr:cNvSpPr txBox="1"/>
      </xdr:nvSpPr>
      <xdr:spPr>
        <a:xfrm>
          <a:off x="3582044" y="1802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158948</xdr:rowOff>
    </xdr:from>
    <xdr:ext cx="405111" cy="259045"/>
    <xdr:sp macro="" textlink="">
      <xdr:nvSpPr>
        <xdr:cNvPr id="432" name="n_2aveValue【港湾・漁港】&#10;有形固定資産減価償却率">
          <a:extLst>
            <a:ext uri="{FF2B5EF4-FFF2-40B4-BE49-F238E27FC236}">
              <a16:creationId xmlns:a16="http://schemas.microsoft.com/office/drawing/2014/main" id="{6959E1E6-12E6-4CCF-9BBF-BBF48A85010F}"/>
            </a:ext>
          </a:extLst>
        </xdr:cNvPr>
        <xdr:cNvSpPr txBox="1"/>
      </xdr:nvSpPr>
      <xdr:spPr>
        <a:xfrm>
          <a:off x="2705744" y="179897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52088</xdr:rowOff>
    </xdr:from>
    <xdr:ext cx="405111" cy="259045"/>
    <xdr:sp macro="" textlink="">
      <xdr:nvSpPr>
        <xdr:cNvPr id="433" name="n_3aveValue【港湾・漁港】&#10;有形固定資産減価償却率">
          <a:extLst>
            <a:ext uri="{FF2B5EF4-FFF2-40B4-BE49-F238E27FC236}">
              <a16:creationId xmlns:a16="http://schemas.microsoft.com/office/drawing/2014/main" id="{AED9066F-8FAE-4A1E-B5F5-D03FEFAC942C}"/>
            </a:ext>
          </a:extLst>
        </xdr:cNvPr>
        <xdr:cNvSpPr txBox="1"/>
      </xdr:nvSpPr>
      <xdr:spPr>
        <a:xfrm>
          <a:off x="1816744" y="1771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102706</xdr:rowOff>
    </xdr:from>
    <xdr:ext cx="405111" cy="259045"/>
    <xdr:sp macro="" textlink="">
      <xdr:nvSpPr>
        <xdr:cNvPr id="434" name="n_4aveValue【港湾・漁港】&#10;有形固定資産減価償却率">
          <a:extLst>
            <a:ext uri="{FF2B5EF4-FFF2-40B4-BE49-F238E27FC236}">
              <a16:creationId xmlns:a16="http://schemas.microsoft.com/office/drawing/2014/main" id="{E5231EC6-228E-43FB-A13A-42C2AD193B22}"/>
            </a:ext>
          </a:extLst>
        </xdr:cNvPr>
        <xdr:cNvSpPr txBox="1"/>
      </xdr:nvSpPr>
      <xdr:spPr>
        <a:xfrm>
          <a:off x="927744" y="17762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100</xdr:row>
      <xdr:rowOff>78213</xdr:rowOff>
    </xdr:from>
    <xdr:ext cx="405111" cy="259045"/>
    <xdr:sp macro="" textlink="">
      <xdr:nvSpPr>
        <xdr:cNvPr id="435" name="n_1mainValue【港湾・漁港】&#10;有形固定資産減価償却率">
          <a:extLst>
            <a:ext uri="{FF2B5EF4-FFF2-40B4-BE49-F238E27FC236}">
              <a16:creationId xmlns:a16="http://schemas.microsoft.com/office/drawing/2014/main" id="{AD87C7F9-062F-4D42-AFAC-D4706542D6FF}"/>
            </a:ext>
          </a:extLst>
        </xdr:cNvPr>
        <xdr:cNvSpPr txBox="1"/>
      </xdr:nvSpPr>
      <xdr:spPr>
        <a:xfrm>
          <a:off x="3582044" y="17223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45556</xdr:rowOff>
    </xdr:from>
    <xdr:ext cx="405111" cy="259045"/>
    <xdr:sp macro="" textlink="">
      <xdr:nvSpPr>
        <xdr:cNvPr id="436" name="n_2mainValue【港湾・漁港】&#10;有形固定資産減価償却率">
          <a:extLst>
            <a:ext uri="{FF2B5EF4-FFF2-40B4-BE49-F238E27FC236}">
              <a16:creationId xmlns:a16="http://schemas.microsoft.com/office/drawing/2014/main" id="{770EFB04-545A-43AF-A06F-C04063BD6B6D}"/>
            </a:ext>
          </a:extLst>
        </xdr:cNvPr>
        <xdr:cNvSpPr txBox="1"/>
      </xdr:nvSpPr>
      <xdr:spPr>
        <a:xfrm>
          <a:off x="2705744" y="17190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109</xdr:row>
      <xdr:rowOff>77306</xdr:rowOff>
    </xdr:from>
    <xdr:ext cx="469744" cy="259045"/>
    <xdr:sp macro="" textlink="">
      <xdr:nvSpPr>
        <xdr:cNvPr id="437" name="n_3mainValue【港湾・漁港】&#10;有形固定資産減価償却率">
          <a:extLst>
            <a:ext uri="{FF2B5EF4-FFF2-40B4-BE49-F238E27FC236}">
              <a16:creationId xmlns:a16="http://schemas.microsoft.com/office/drawing/2014/main" id="{04E39155-C697-45F6-81A9-34453B7DFEA0}"/>
            </a:ext>
          </a:extLst>
        </xdr:cNvPr>
        <xdr:cNvSpPr txBox="1"/>
      </xdr:nvSpPr>
      <xdr:spPr>
        <a:xfrm>
          <a:off x="1784427" y="1876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133427</xdr:colOff>
      <xdr:row>109</xdr:row>
      <xdr:rowOff>77306</xdr:rowOff>
    </xdr:from>
    <xdr:ext cx="469744" cy="259045"/>
    <xdr:sp macro="" textlink="">
      <xdr:nvSpPr>
        <xdr:cNvPr id="438" name="n_4mainValue【港湾・漁港】&#10;有形固定資産減価償却率">
          <a:extLst>
            <a:ext uri="{FF2B5EF4-FFF2-40B4-BE49-F238E27FC236}">
              <a16:creationId xmlns:a16="http://schemas.microsoft.com/office/drawing/2014/main" id="{CA6EE04F-DD52-422A-978F-B90878396A6E}"/>
            </a:ext>
          </a:extLst>
        </xdr:cNvPr>
        <xdr:cNvSpPr txBox="1"/>
      </xdr:nvSpPr>
      <xdr:spPr>
        <a:xfrm>
          <a:off x="895427" y="1876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9" name="正方形/長方形 438">
          <a:extLst>
            <a:ext uri="{FF2B5EF4-FFF2-40B4-BE49-F238E27FC236}">
              <a16:creationId xmlns:a16="http://schemas.microsoft.com/office/drawing/2014/main" id="{4B96C2FE-859A-415B-84F3-9CF3C866C3F8}"/>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0" name="正方形/長方形 439">
          <a:extLst>
            <a:ext uri="{FF2B5EF4-FFF2-40B4-BE49-F238E27FC236}">
              <a16:creationId xmlns:a16="http://schemas.microsoft.com/office/drawing/2014/main" id="{077C2C1F-BF4F-40C4-85C1-4A9388B888FD}"/>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1" name="正方形/長方形 440">
          <a:extLst>
            <a:ext uri="{FF2B5EF4-FFF2-40B4-BE49-F238E27FC236}">
              <a16:creationId xmlns:a16="http://schemas.microsoft.com/office/drawing/2014/main" id="{F927DB60-E5F9-4B75-BD9C-2B537F1CD2F5}"/>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2" name="正方形/長方形 441">
          <a:extLst>
            <a:ext uri="{FF2B5EF4-FFF2-40B4-BE49-F238E27FC236}">
              <a16:creationId xmlns:a16="http://schemas.microsoft.com/office/drawing/2014/main" id="{AE67AC0C-BBAF-4B80-9177-2DCA61DC3E54}"/>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3" name="正方形/長方形 442">
          <a:extLst>
            <a:ext uri="{FF2B5EF4-FFF2-40B4-BE49-F238E27FC236}">
              <a16:creationId xmlns:a16="http://schemas.microsoft.com/office/drawing/2014/main" id="{FC7660C9-7078-4D15-AC61-7D9DEF975D8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4" name="正方形/長方形 443">
          <a:extLst>
            <a:ext uri="{FF2B5EF4-FFF2-40B4-BE49-F238E27FC236}">
              <a16:creationId xmlns:a16="http://schemas.microsoft.com/office/drawing/2014/main" id="{5984D1E2-82AD-423A-9579-4756AE01764F}"/>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5" name="正方形/長方形 444">
          <a:extLst>
            <a:ext uri="{FF2B5EF4-FFF2-40B4-BE49-F238E27FC236}">
              <a16:creationId xmlns:a16="http://schemas.microsoft.com/office/drawing/2014/main" id="{8ACD8535-3F00-4777-865B-87F30226D7EC}"/>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6" name="正方形/長方形 445">
          <a:extLst>
            <a:ext uri="{FF2B5EF4-FFF2-40B4-BE49-F238E27FC236}">
              <a16:creationId xmlns:a16="http://schemas.microsoft.com/office/drawing/2014/main" id="{F1AC95C0-6945-4CF3-9808-1F143405FCA8}"/>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7" name="テキスト ボックス 446">
          <a:extLst>
            <a:ext uri="{FF2B5EF4-FFF2-40B4-BE49-F238E27FC236}">
              <a16:creationId xmlns:a16="http://schemas.microsoft.com/office/drawing/2014/main" id="{216310BB-9E67-41F9-B6B5-42E0E99772FE}"/>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8" name="直線コネクタ 447">
          <a:extLst>
            <a:ext uri="{FF2B5EF4-FFF2-40B4-BE49-F238E27FC236}">
              <a16:creationId xmlns:a16="http://schemas.microsoft.com/office/drawing/2014/main" id="{3FEEC010-4B41-49E0-ACBD-91B2B7AABCBA}"/>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9" name="直線コネクタ 448">
          <a:extLst>
            <a:ext uri="{FF2B5EF4-FFF2-40B4-BE49-F238E27FC236}">
              <a16:creationId xmlns:a16="http://schemas.microsoft.com/office/drawing/2014/main" id="{0A79ABD9-285F-4883-B0AA-E68716298354}"/>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450" name="テキスト ボックス 449">
          <a:extLst>
            <a:ext uri="{FF2B5EF4-FFF2-40B4-BE49-F238E27FC236}">
              <a16:creationId xmlns:a16="http://schemas.microsoft.com/office/drawing/2014/main" id="{A69B9EAF-EB25-4EE2-B936-E498E4C172F1}"/>
            </a:ext>
          </a:extLst>
        </xdr:cNvPr>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1" name="直線コネクタ 450">
          <a:extLst>
            <a:ext uri="{FF2B5EF4-FFF2-40B4-BE49-F238E27FC236}">
              <a16:creationId xmlns:a16="http://schemas.microsoft.com/office/drawing/2014/main" id="{29D4E475-690F-46C0-8922-F3D73FF6B3E6}"/>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105</xdr:row>
      <xdr:rowOff>143527</xdr:rowOff>
    </xdr:from>
    <xdr:ext cx="749692" cy="259045"/>
    <xdr:sp macro="" textlink="">
      <xdr:nvSpPr>
        <xdr:cNvPr id="452" name="テキスト ボックス 451">
          <a:extLst>
            <a:ext uri="{FF2B5EF4-FFF2-40B4-BE49-F238E27FC236}">
              <a16:creationId xmlns:a16="http://schemas.microsoft.com/office/drawing/2014/main" id="{804D2C23-C67A-4666-AB84-8B0D859CD1AE}"/>
            </a:ext>
          </a:extLst>
        </xdr:cNvPr>
        <xdr:cNvSpPr txBox="1"/>
      </xdr:nvSpPr>
      <xdr:spPr>
        <a:xfrm>
          <a:off x="5854308" y="18145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3" name="直線コネクタ 452">
          <a:extLst>
            <a:ext uri="{FF2B5EF4-FFF2-40B4-BE49-F238E27FC236}">
              <a16:creationId xmlns:a16="http://schemas.microsoft.com/office/drawing/2014/main" id="{4E893E6E-439C-4236-BE40-96DCF7464B1D}"/>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103</xdr:row>
      <xdr:rowOff>105427</xdr:rowOff>
    </xdr:from>
    <xdr:ext cx="749692" cy="259045"/>
    <xdr:sp macro="" textlink="">
      <xdr:nvSpPr>
        <xdr:cNvPr id="454" name="テキスト ボックス 453">
          <a:extLst>
            <a:ext uri="{FF2B5EF4-FFF2-40B4-BE49-F238E27FC236}">
              <a16:creationId xmlns:a16="http://schemas.microsoft.com/office/drawing/2014/main" id="{A028C0C4-FF1A-4BC6-9B90-000C46195730}"/>
            </a:ext>
          </a:extLst>
        </xdr:cNvPr>
        <xdr:cNvSpPr txBox="1"/>
      </xdr:nvSpPr>
      <xdr:spPr>
        <a:xfrm>
          <a:off x="5854308" y="17764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5" name="直線コネクタ 454">
          <a:extLst>
            <a:ext uri="{FF2B5EF4-FFF2-40B4-BE49-F238E27FC236}">
              <a16:creationId xmlns:a16="http://schemas.microsoft.com/office/drawing/2014/main" id="{DF4C032B-E9AA-46F3-AC7E-DB0850A71241}"/>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101</xdr:row>
      <xdr:rowOff>67327</xdr:rowOff>
    </xdr:from>
    <xdr:ext cx="749692" cy="259045"/>
    <xdr:sp macro="" textlink="">
      <xdr:nvSpPr>
        <xdr:cNvPr id="456" name="テキスト ボックス 455">
          <a:extLst>
            <a:ext uri="{FF2B5EF4-FFF2-40B4-BE49-F238E27FC236}">
              <a16:creationId xmlns:a16="http://schemas.microsoft.com/office/drawing/2014/main" id="{585A7F9F-7BC9-4318-8672-FF91CD4E5DCF}"/>
            </a:ext>
          </a:extLst>
        </xdr:cNvPr>
        <xdr:cNvSpPr txBox="1"/>
      </xdr:nvSpPr>
      <xdr:spPr>
        <a:xfrm>
          <a:off x="5854308" y="17383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7" name="直線コネクタ 456">
          <a:extLst>
            <a:ext uri="{FF2B5EF4-FFF2-40B4-BE49-F238E27FC236}">
              <a16:creationId xmlns:a16="http://schemas.microsoft.com/office/drawing/2014/main" id="{7E516976-F867-4411-AC1B-295C83410B03}"/>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75187</xdr:colOff>
      <xdr:row>99</xdr:row>
      <xdr:rowOff>29227</xdr:rowOff>
    </xdr:from>
    <xdr:ext cx="813813" cy="259045"/>
    <xdr:sp macro="" textlink="">
      <xdr:nvSpPr>
        <xdr:cNvPr id="458" name="テキスト ボックス 457">
          <a:extLst>
            <a:ext uri="{FF2B5EF4-FFF2-40B4-BE49-F238E27FC236}">
              <a16:creationId xmlns:a16="http://schemas.microsoft.com/office/drawing/2014/main" id="{8A6E6516-214A-422C-9529-BC7E0DB4287C}"/>
            </a:ext>
          </a:extLst>
        </xdr:cNvPr>
        <xdr:cNvSpPr txBox="1"/>
      </xdr:nvSpPr>
      <xdr:spPr>
        <a:xfrm>
          <a:off x="5790187" y="17002777"/>
          <a:ext cx="8138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9" name="直線コネクタ 458">
          <a:extLst>
            <a:ext uri="{FF2B5EF4-FFF2-40B4-BE49-F238E27FC236}">
              <a16:creationId xmlns:a16="http://schemas.microsoft.com/office/drawing/2014/main" id="{AF8ECADD-8BF9-400E-A0CB-2592FE3D1FBE}"/>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75187</xdr:colOff>
      <xdr:row>96</xdr:row>
      <xdr:rowOff>162577</xdr:rowOff>
    </xdr:from>
    <xdr:ext cx="813813" cy="259045"/>
    <xdr:sp macro="" textlink="">
      <xdr:nvSpPr>
        <xdr:cNvPr id="460" name="テキスト ボックス 459">
          <a:extLst>
            <a:ext uri="{FF2B5EF4-FFF2-40B4-BE49-F238E27FC236}">
              <a16:creationId xmlns:a16="http://schemas.microsoft.com/office/drawing/2014/main" id="{15D47B26-929F-4F4A-8520-976FED408A7C}"/>
            </a:ext>
          </a:extLst>
        </xdr:cNvPr>
        <xdr:cNvSpPr txBox="1"/>
      </xdr:nvSpPr>
      <xdr:spPr>
        <a:xfrm>
          <a:off x="5790187" y="16621777"/>
          <a:ext cx="8138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1" name="【港湾・漁港】&#10;一人当たり有形固定資産（償却資産）額グラフ枠">
          <a:extLst>
            <a:ext uri="{FF2B5EF4-FFF2-40B4-BE49-F238E27FC236}">
              <a16:creationId xmlns:a16="http://schemas.microsoft.com/office/drawing/2014/main" id="{0AA84B64-F778-4A97-A38E-46EEB4E4512D}"/>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79978</xdr:rowOff>
    </xdr:from>
    <xdr:to>
      <xdr:col>54</xdr:col>
      <xdr:colOff>189865</xdr:colOff>
      <xdr:row>108</xdr:row>
      <xdr:rowOff>152397</xdr:rowOff>
    </xdr:to>
    <xdr:cxnSp macro="">
      <xdr:nvCxnSpPr>
        <xdr:cNvPr id="462" name="直線コネクタ 461">
          <a:extLst>
            <a:ext uri="{FF2B5EF4-FFF2-40B4-BE49-F238E27FC236}">
              <a16:creationId xmlns:a16="http://schemas.microsoft.com/office/drawing/2014/main" id="{0BBDB26A-39C8-48F2-A8A0-E13616D2C0FD}"/>
            </a:ext>
          </a:extLst>
        </xdr:cNvPr>
        <xdr:cNvCxnSpPr/>
      </xdr:nvCxnSpPr>
      <xdr:spPr>
        <a:xfrm flipV="1">
          <a:off x="10476865" y="17224978"/>
          <a:ext cx="0" cy="1444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2814</xdr:rowOff>
    </xdr:from>
    <xdr:ext cx="378565" cy="259045"/>
    <xdr:sp macro="" textlink="">
      <xdr:nvSpPr>
        <xdr:cNvPr id="463" name="【港湾・漁港】&#10;一人当たり有形固定資産（償却資産）額最小値テキスト">
          <a:extLst>
            <a:ext uri="{FF2B5EF4-FFF2-40B4-BE49-F238E27FC236}">
              <a16:creationId xmlns:a16="http://schemas.microsoft.com/office/drawing/2014/main" id="{C29743EF-B533-4C7D-BED9-DF89B1FB25BC}"/>
            </a:ext>
          </a:extLst>
        </xdr:cNvPr>
        <xdr:cNvSpPr txBox="1"/>
      </xdr:nvSpPr>
      <xdr:spPr>
        <a:xfrm>
          <a:off x="10515600" y="186908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152397</xdr:rowOff>
    </xdr:from>
    <xdr:to>
      <xdr:col>55</xdr:col>
      <xdr:colOff>88900</xdr:colOff>
      <xdr:row>108</xdr:row>
      <xdr:rowOff>152397</xdr:rowOff>
    </xdr:to>
    <xdr:cxnSp macro="">
      <xdr:nvCxnSpPr>
        <xdr:cNvPr id="464" name="直線コネクタ 463">
          <a:extLst>
            <a:ext uri="{FF2B5EF4-FFF2-40B4-BE49-F238E27FC236}">
              <a16:creationId xmlns:a16="http://schemas.microsoft.com/office/drawing/2014/main" id="{82CCDAAA-5CC7-4D70-BDE1-BEC849F45726}"/>
            </a:ext>
          </a:extLst>
        </xdr:cNvPr>
        <xdr:cNvCxnSpPr/>
      </xdr:nvCxnSpPr>
      <xdr:spPr>
        <a:xfrm>
          <a:off x="10388600" y="18668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26655</xdr:rowOff>
    </xdr:from>
    <xdr:ext cx="819455" cy="259045"/>
    <xdr:sp macro="" textlink="">
      <xdr:nvSpPr>
        <xdr:cNvPr id="465" name="【港湾・漁港】&#10;一人当たり有形固定資産（償却資産）額最大値テキスト">
          <a:extLst>
            <a:ext uri="{FF2B5EF4-FFF2-40B4-BE49-F238E27FC236}">
              <a16:creationId xmlns:a16="http://schemas.microsoft.com/office/drawing/2014/main" id="{ACB51EAB-FA07-464A-BB04-A121F0D921B4}"/>
            </a:ext>
          </a:extLst>
        </xdr:cNvPr>
        <xdr:cNvSpPr txBox="1"/>
      </xdr:nvSpPr>
      <xdr:spPr>
        <a:xfrm>
          <a:off x="10515600" y="17000205"/>
          <a:ext cx="81945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113,702,532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79978</xdr:rowOff>
    </xdr:from>
    <xdr:to>
      <xdr:col>55</xdr:col>
      <xdr:colOff>88900</xdr:colOff>
      <xdr:row>100</xdr:row>
      <xdr:rowOff>79978</xdr:rowOff>
    </xdr:to>
    <xdr:cxnSp macro="">
      <xdr:nvCxnSpPr>
        <xdr:cNvPr id="466" name="直線コネクタ 465">
          <a:extLst>
            <a:ext uri="{FF2B5EF4-FFF2-40B4-BE49-F238E27FC236}">
              <a16:creationId xmlns:a16="http://schemas.microsoft.com/office/drawing/2014/main" id="{BABE1604-3AFF-4DEC-BAB0-256A38E60579}"/>
            </a:ext>
          </a:extLst>
        </xdr:cNvPr>
        <xdr:cNvCxnSpPr/>
      </xdr:nvCxnSpPr>
      <xdr:spPr>
        <a:xfrm>
          <a:off x="10388600" y="17224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91713</xdr:rowOff>
    </xdr:from>
    <xdr:ext cx="690189" cy="259045"/>
    <xdr:sp macro="" textlink="">
      <xdr:nvSpPr>
        <xdr:cNvPr id="467" name="【港湾・漁港】&#10;一人当たり有形固定資産（償却資産）額平均値テキスト">
          <a:extLst>
            <a:ext uri="{FF2B5EF4-FFF2-40B4-BE49-F238E27FC236}">
              <a16:creationId xmlns:a16="http://schemas.microsoft.com/office/drawing/2014/main" id="{82A3EE6F-4D6D-431F-88BF-D22EBC6F1279}"/>
            </a:ext>
          </a:extLst>
        </xdr:cNvPr>
        <xdr:cNvSpPr txBox="1"/>
      </xdr:nvSpPr>
      <xdr:spPr>
        <a:xfrm>
          <a:off x="10515600" y="18436863"/>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2,579,787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68836</xdr:rowOff>
    </xdr:from>
    <xdr:to>
      <xdr:col>55</xdr:col>
      <xdr:colOff>50800</xdr:colOff>
      <xdr:row>108</xdr:row>
      <xdr:rowOff>170436</xdr:rowOff>
    </xdr:to>
    <xdr:sp macro="" textlink="">
      <xdr:nvSpPr>
        <xdr:cNvPr id="468" name="フローチャート: 判断 467">
          <a:extLst>
            <a:ext uri="{FF2B5EF4-FFF2-40B4-BE49-F238E27FC236}">
              <a16:creationId xmlns:a16="http://schemas.microsoft.com/office/drawing/2014/main" id="{C2B9EDC2-1A45-4E59-B903-8BB3BD319C72}"/>
            </a:ext>
          </a:extLst>
        </xdr:cNvPr>
        <xdr:cNvSpPr/>
      </xdr:nvSpPr>
      <xdr:spPr>
        <a:xfrm>
          <a:off x="10426700" y="1858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108</xdr:row>
      <xdr:rowOff>67565</xdr:rowOff>
    </xdr:from>
    <xdr:to>
      <xdr:col>50</xdr:col>
      <xdr:colOff>165100</xdr:colOff>
      <xdr:row>108</xdr:row>
      <xdr:rowOff>169165</xdr:rowOff>
    </xdr:to>
    <xdr:sp macro="" textlink="">
      <xdr:nvSpPr>
        <xdr:cNvPr id="469" name="フローチャート: 判断 468">
          <a:extLst>
            <a:ext uri="{FF2B5EF4-FFF2-40B4-BE49-F238E27FC236}">
              <a16:creationId xmlns:a16="http://schemas.microsoft.com/office/drawing/2014/main" id="{D5100EDD-D78A-4422-9A90-74A3DBF66BB0}"/>
            </a:ext>
          </a:extLst>
        </xdr:cNvPr>
        <xdr:cNvSpPr/>
      </xdr:nvSpPr>
      <xdr:spPr>
        <a:xfrm>
          <a:off x="9588500" y="18584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108</xdr:row>
      <xdr:rowOff>69757</xdr:rowOff>
    </xdr:from>
    <xdr:to>
      <xdr:col>46</xdr:col>
      <xdr:colOff>38100</xdr:colOff>
      <xdr:row>108</xdr:row>
      <xdr:rowOff>171357</xdr:rowOff>
    </xdr:to>
    <xdr:sp macro="" textlink="">
      <xdr:nvSpPr>
        <xdr:cNvPr id="470" name="フローチャート: 判断 469">
          <a:extLst>
            <a:ext uri="{FF2B5EF4-FFF2-40B4-BE49-F238E27FC236}">
              <a16:creationId xmlns:a16="http://schemas.microsoft.com/office/drawing/2014/main" id="{CE82FBB1-4816-4391-972F-6F85C9BEB3B5}"/>
            </a:ext>
          </a:extLst>
        </xdr:cNvPr>
        <xdr:cNvSpPr/>
      </xdr:nvSpPr>
      <xdr:spPr>
        <a:xfrm>
          <a:off x="8699500" y="1858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108</xdr:row>
      <xdr:rowOff>70915</xdr:rowOff>
    </xdr:from>
    <xdr:to>
      <xdr:col>41</xdr:col>
      <xdr:colOff>101600</xdr:colOff>
      <xdr:row>109</xdr:row>
      <xdr:rowOff>1065</xdr:rowOff>
    </xdr:to>
    <xdr:sp macro="" textlink="">
      <xdr:nvSpPr>
        <xdr:cNvPr id="471" name="フローチャート: 判断 470">
          <a:extLst>
            <a:ext uri="{FF2B5EF4-FFF2-40B4-BE49-F238E27FC236}">
              <a16:creationId xmlns:a16="http://schemas.microsoft.com/office/drawing/2014/main" id="{4D865914-F870-463B-955B-44B847897F00}"/>
            </a:ext>
          </a:extLst>
        </xdr:cNvPr>
        <xdr:cNvSpPr/>
      </xdr:nvSpPr>
      <xdr:spPr>
        <a:xfrm>
          <a:off x="7810500" y="18587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108</xdr:row>
      <xdr:rowOff>86478</xdr:rowOff>
    </xdr:from>
    <xdr:to>
      <xdr:col>36</xdr:col>
      <xdr:colOff>165100</xdr:colOff>
      <xdr:row>109</xdr:row>
      <xdr:rowOff>16628</xdr:rowOff>
    </xdr:to>
    <xdr:sp macro="" textlink="">
      <xdr:nvSpPr>
        <xdr:cNvPr id="472" name="フローチャート: 判断 471">
          <a:extLst>
            <a:ext uri="{FF2B5EF4-FFF2-40B4-BE49-F238E27FC236}">
              <a16:creationId xmlns:a16="http://schemas.microsoft.com/office/drawing/2014/main" id="{6AA47AFD-DC9F-44D9-94EF-07DCA1C1E9CD}"/>
            </a:ext>
          </a:extLst>
        </xdr:cNvPr>
        <xdr:cNvSpPr/>
      </xdr:nvSpPr>
      <xdr:spPr>
        <a:xfrm>
          <a:off x="6921500" y="1860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4A9E2D2B-A15C-4628-8107-D65813C72C49}"/>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FE112D9D-2255-4A91-A106-F11F477055F7}"/>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4DCB1104-4E6D-427C-B808-846BFE1952FD}"/>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19B12FA0-AB6C-457C-A113-C4D904EBC993}"/>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7" name="テキスト ボックス 476">
          <a:extLst>
            <a:ext uri="{FF2B5EF4-FFF2-40B4-BE49-F238E27FC236}">
              <a16:creationId xmlns:a16="http://schemas.microsoft.com/office/drawing/2014/main" id="{C1E4B41E-5EB3-46DA-874F-C658D9957B7A}"/>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95949</xdr:rowOff>
    </xdr:from>
    <xdr:to>
      <xdr:col>55</xdr:col>
      <xdr:colOff>50800</xdr:colOff>
      <xdr:row>109</xdr:row>
      <xdr:rowOff>26099</xdr:rowOff>
    </xdr:to>
    <xdr:sp macro="" textlink="">
      <xdr:nvSpPr>
        <xdr:cNvPr id="478" name="楕円 477">
          <a:extLst>
            <a:ext uri="{FF2B5EF4-FFF2-40B4-BE49-F238E27FC236}">
              <a16:creationId xmlns:a16="http://schemas.microsoft.com/office/drawing/2014/main" id="{DE7214A2-3E9D-4D8E-9E06-86F723786EDA}"/>
            </a:ext>
          </a:extLst>
        </xdr:cNvPr>
        <xdr:cNvSpPr/>
      </xdr:nvSpPr>
      <xdr:spPr>
        <a:xfrm>
          <a:off x="10426700" y="1861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108</xdr:row>
      <xdr:rowOff>47264</xdr:rowOff>
    </xdr:from>
    <xdr:ext cx="599010" cy="259045"/>
    <xdr:sp macro="" textlink="">
      <xdr:nvSpPr>
        <xdr:cNvPr id="479" name="【港湾・漁港】&#10;一人当たり有形固定資産（償却資産）額該当値テキスト">
          <a:extLst>
            <a:ext uri="{FF2B5EF4-FFF2-40B4-BE49-F238E27FC236}">
              <a16:creationId xmlns:a16="http://schemas.microsoft.com/office/drawing/2014/main" id="{398780DF-777D-4F95-89AF-1D824251DBD2}"/>
            </a:ext>
          </a:extLst>
        </xdr:cNvPr>
        <xdr:cNvSpPr txBox="1"/>
      </xdr:nvSpPr>
      <xdr:spPr>
        <a:xfrm>
          <a:off x="10515600" y="18563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444,992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96058</xdr:rowOff>
    </xdr:from>
    <xdr:to>
      <xdr:col>50</xdr:col>
      <xdr:colOff>165100</xdr:colOff>
      <xdr:row>109</xdr:row>
      <xdr:rowOff>26208</xdr:rowOff>
    </xdr:to>
    <xdr:sp macro="" textlink="">
      <xdr:nvSpPr>
        <xdr:cNvPr id="480" name="楕円 479">
          <a:extLst>
            <a:ext uri="{FF2B5EF4-FFF2-40B4-BE49-F238E27FC236}">
              <a16:creationId xmlns:a16="http://schemas.microsoft.com/office/drawing/2014/main" id="{8DDF1F30-6FA5-49F6-8C2C-07D4E8F078EE}"/>
            </a:ext>
          </a:extLst>
        </xdr:cNvPr>
        <xdr:cNvSpPr/>
      </xdr:nvSpPr>
      <xdr:spPr>
        <a:xfrm>
          <a:off x="9588500" y="18612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146749</xdr:rowOff>
    </xdr:from>
    <xdr:to>
      <xdr:col>55</xdr:col>
      <xdr:colOff>0</xdr:colOff>
      <xdr:row>108</xdr:row>
      <xdr:rowOff>146858</xdr:rowOff>
    </xdr:to>
    <xdr:cxnSp macro="">
      <xdr:nvCxnSpPr>
        <xdr:cNvPr id="481" name="直線コネクタ 480">
          <a:extLst>
            <a:ext uri="{FF2B5EF4-FFF2-40B4-BE49-F238E27FC236}">
              <a16:creationId xmlns:a16="http://schemas.microsoft.com/office/drawing/2014/main" id="{31CF3349-BFA1-4D93-8C25-C5871FA09A54}"/>
            </a:ext>
          </a:extLst>
        </xdr:cNvPr>
        <xdr:cNvCxnSpPr/>
      </xdr:nvCxnSpPr>
      <xdr:spPr>
        <a:xfrm flipV="1">
          <a:off x="9639300" y="18663349"/>
          <a:ext cx="838200" cy="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96211</xdr:rowOff>
    </xdr:from>
    <xdr:to>
      <xdr:col>46</xdr:col>
      <xdr:colOff>38100</xdr:colOff>
      <xdr:row>109</xdr:row>
      <xdr:rowOff>26361</xdr:rowOff>
    </xdr:to>
    <xdr:sp macro="" textlink="">
      <xdr:nvSpPr>
        <xdr:cNvPr id="482" name="楕円 481">
          <a:extLst>
            <a:ext uri="{FF2B5EF4-FFF2-40B4-BE49-F238E27FC236}">
              <a16:creationId xmlns:a16="http://schemas.microsoft.com/office/drawing/2014/main" id="{049A6EFC-9FB7-423D-9B01-5F8AFC1D7225}"/>
            </a:ext>
          </a:extLst>
        </xdr:cNvPr>
        <xdr:cNvSpPr/>
      </xdr:nvSpPr>
      <xdr:spPr>
        <a:xfrm>
          <a:off x="8699500" y="18612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146858</xdr:rowOff>
    </xdr:from>
    <xdr:to>
      <xdr:col>50</xdr:col>
      <xdr:colOff>114300</xdr:colOff>
      <xdr:row>108</xdr:row>
      <xdr:rowOff>147011</xdr:rowOff>
    </xdr:to>
    <xdr:cxnSp macro="">
      <xdr:nvCxnSpPr>
        <xdr:cNvPr id="483" name="直線コネクタ 482">
          <a:extLst>
            <a:ext uri="{FF2B5EF4-FFF2-40B4-BE49-F238E27FC236}">
              <a16:creationId xmlns:a16="http://schemas.microsoft.com/office/drawing/2014/main" id="{A6AE5634-5ADD-4D0C-B055-33321B10A5B9}"/>
            </a:ext>
          </a:extLst>
        </xdr:cNvPr>
        <xdr:cNvCxnSpPr/>
      </xdr:nvCxnSpPr>
      <xdr:spPr>
        <a:xfrm flipV="1">
          <a:off x="8750300" y="18663458"/>
          <a:ext cx="889000" cy="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100667</xdr:rowOff>
    </xdr:from>
    <xdr:to>
      <xdr:col>41</xdr:col>
      <xdr:colOff>101600</xdr:colOff>
      <xdr:row>109</xdr:row>
      <xdr:rowOff>30817</xdr:rowOff>
    </xdr:to>
    <xdr:sp macro="" textlink="">
      <xdr:nvSpPr>
        <xdr:cNvPr id="484" name="楕円 483">
          <a:extLst>
            <a:ext uri="{FF2B5EF4-FFF2-40B4-BE49-F238E27FC236}">
              <a16:creationId xmlns:a16="http://schemas.microsoft.com/office/drawing/2014/main" id="{7A9BB566-2A7E-4444-8460-C2BF62C6237E}"/>
            </a:ext>
          </a:extLst>
        </xdr:cNvPr>
        <xdr:cNvSpPr/>
      </xdr:nvSpPr>
      <xdr:spPr>
        <a:xfrm>
          <a:off x="7810500" y="18617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147011</xdr:rowOff>
    </xdr:from>
    <xdr:to>
      <xdr:col>45</xdr:col>
      <xdr:colOff>177800</xdr:colOff>
      <xdr:row>108</xdr:row>
      <xdr:rowOff>151467</xdr:rowOff>
    </xdr:to>
    <xdr:cxnSp macro="">
      <xdr:nvCxnSpPr>
        <xdr:cNvPr id="485" name="直線コネクタ 484">
          <a:extLst>
            <a:ext uri="{FF2B5EF4-FFF2-40B4-BE49-F238E27FC236}">
              <a16:creationId xmlns:a16="http://schemas.microsoft.com/office/drawing/2014/main" id="{FB560CF9-B29E-4436-B29F-1CE76D5F6C8C}"/>
            </a:ext>
          </a:extLst>
        </xdr:cNvPr>
        <xdr:cNvCxnSpPr/>
      </xdr:nvCxnSpPr>
      <xdr:spPr>
        <a:xfrm flipV="1">
          <a:off x="7861300" y="18663611"/>
          <a:ext cx="889000" cy="4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100685</xdr:rowOff>
    </xdr:from>
    <xdr:to>
      <xdr:col>36</xdr:col>
      <xdr:colOff>165100</xdr:colOff>
      <xdr:row>109</xdr:row>
      <xdr:rowOff>30835</xdr:rowOff>
    </xdr:to>
    <xdr:sp macro="" textlink="">
      <xdr:nvSpPr>
        <xdr:cNvPr id="486" name="楕円 485">
          <a:extLst>
            <a:ext uri="{FF2B5EF4-FFF2-40B4-BE49-F238E27FC236}">
              <a16:creationId xmlns:a16="http://schemas.microsoft.com/office/drawing/2014/main" id="{FBCB4378-8C72-458B-882F-77A4AEC38808}"/>
            </a:ext>
          </a:extLst>
        </xdr:cNvPr>
        <xdr:cNvSpPr/>
      </xdr:nvSpPr>
      <xdr:spPr>
        <a:xfrm>
          <a:off x="6921500" y="18617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151467</xdr:rowOff>
    </xdr:from>
    <xdr:to>
      <xdr:col>41</xdr:col>
      <xdr:colOff>50800</xdr:colOff>
      <xdr:row>108</xdr:row>
      <xdr:rowOff>151485</xdr:rowOff>
    </xdr:to>
    <xdr:cxnSp macro="">
      <xdr:nvCxnSpPr>
        <xdr:cNvPr id="487" name="直線コネクタ 486">
          <a:extLst>
            <a:ext uri="{FF2B5EF4-FFF2-40B4-BE49-F238E27FC236}">
              <a16:creationId xmlns:a16="http://schemas.microsoft.com/office/drawing/2014/main" id="{EBC31D5D-EABD-4BD5-8235-79C314DB7F1C}"/>
            </a:ext>
          </a:extLst>
        </xdr:cNvPr>
        <xdr:cNvCxnSpPr/>
      </xdr:nvCxnSpPr>
      <xdr:spPr>
        <a:xfrm flipV="1">
          <a:off x="6972300" y="18668067"/>
          <a:ext cx="889000" cy="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107</xdr:row>
      <xdr:rowOff>14242</xdr:rowOff>
    </xdr:from>
    <xdr:ext cx="690189" cy="259045"/>
    <xdr:sp macro="" textlink="">
      <xdr:nvSpPr>
        <xdr:cNvPr id="488" name="n_1aveValue【港湾・漁港】&#10;一人当たり有形固定資産（償却資産）額">
          <a:extLst>
            <a:ext uri="{FF2B5EF4-FFF2-40B4-BE49-F238E27FC236}">
              <a16:creationId xmlns:a16="http://schemas.microsoft.com/office/drawing/2014/main" id="{B9307E93-E766-4E69-8AC4-9D3E3D6AB781}"/>
            </a:ext>
          </a:extLst>
        </xdr:cNvPr>
        <xdr:cNvSpPr txBox="1"/>
      </xdr:nvSpPr>
      <xdr:spPr>
        <a:xfrm>
          <a:off x="9281505" y="183593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107</xdr:row>
      <xdr:rowOff>16434</xdr:rowOff>
    </xdr:from>
    <xdr:ext cx="690189" cy="259045"/>
    <xdr:sp macro="" textlink="">
      <xdr:nvSpPr>
        <xdr:cNvPr id="489" name="n_2aveValue【港湾・漁港】&#10;一人当たり有形固定資産（償却資産）額">
          <a:extLst>
            <a:ext uri="{FF2B5EF4-FFF2-40B4-BE49-F238E27FC236}">
              <a16:creationId xmlns:a16="http://schemas.microsoft.com/office/drawing/2014/main" id="{3CF2FD9C-AA5E-48A0-88BA-BA3BA8C664DE}"/>
            </a:ext>
          </a:extLst>
        </xdr:cNvPr>
        <xdr:cNvSpPr txBox="1"/>
      </xdr:nvSpPr>
      <xdr:spPr>
        <a:xfrm>
          <a:off x="8405205" y="183615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2,507,377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107</xdr:row>
      <xdr:rowOff>17592</xdr:rowOff>
    </xdr:from>
    <xdr:ext cx="690189" cy="259045"/>
    <xdr:sp macro="" textlink="">
      <xdr:nvSpPr>
        <xdr:cNvPr id="490" name="n_3aveValue【港湾・漁港】&#10;一人当たり有形固定資産（償却資産）額">
          <a:extLst>
            <a:ext uri="{FF2B5EF4-FFF2-40B4-BE49-F238E27FC236}">
              <a16:creationId xmlns:a16="http://schemas.microsoft.com/office/drawing/2014/main" id="{F3527697-BD51-49E7-AA57-2CD5801A55D6}"/>
            </a:ext>
          </a:extLst>
        </xdr:cNvPr>
        <xdr:cNvSpPr txBox="1"/>
      </xdr:nvSpPr>
      <xdr:spPr>
        <a:xfrm>
          <a:off x="7516205" y="183627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107</xdr:row>
      <xdr:rowOff>33155</xdr:rowOff>
    </xdr:from>
    <xdr:ext cx="690189" cy="259045"/>
    <xdr:sp macro="" textlink="">
      <xdr:nvSpPr>
        <xdr:cNvPr id="491" name="n_4aveValue【港湾・漁港】&#10;一人当たり有形固定資産（償却資産）額">
          <a:extLst>
            <a:ext uri="{FF2B5EF4-FFF2-40B4-BE49-F238E27FC236}">
              <a16:creationId xmlns:a16="http://schemas.microsoft.com/office/drawing/2014/main" id="{66BC8F60-D44D-4C6C-8EDF-E4BAB2F7EB21}"/>
            </a:ext>
          </a:extLst>
        </xdr:cNvPr>
        <xdr:cNvSpPr txBox="1"/>
      </xdr:nvSpPr>
      <xdr:spPr>
        <a:xfrm>
          <a:off x="6627205" y="183783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109</xdr:row>
      <xdr:rowOff>17335</xdr:rowOff>
    </xdr:from>
    <xdr:ext cx="599010" cy="259045"/>
    <xdr:sp macro="" textlink="">
      <xdr:nvSpPr>
        <xdr:cNvPr id="492" name="n_1mainValue【港湾・漁港】&#10;一人当たり有形固定資産（償却資産）額">
          <a:extLst>
            <a:ext uri="{FF2B5EF4-FFF2-40B4-BE49-F238E27FC236}">
              <a16:creationId xmlns:a16="http://schemas.microsoft.com/office/drawing/2014/main" id="{E68E57E0-54B8-4A92-958B-A6E0DE250CA1}"/>
            </a:ext>
          </a:extLst>
        </xdr:cNvPr>
        <xdr:cNvSpPr txBox="1"/>
      </xdr:nvSpPr>
      <xdr:spPr>
        <a:xfrm>
          <a:off x="9327095" y="18705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109</xdr:row>
      <xdr:rowOff>17488</xdr:rowOff>
    </xdr:from>
    <xdr:ext cx="599010" cy="259045"/>
    <xdr:sp macro="" textlink="">
      <xdr:nvSpPr>
        <xdr:cNvPr id="493" name="n_2mainValue【港湾・漁港】&#10;一人当たり有形固定資産（償却資産）額">
          <a:extLst>
            <a:ext uri="{FF2B5EF4-FFF2-40B4-BE49-F238E27FC236}">
              <a16:creationId xmlns:a16="http://schemas.microsoft.com/office/drawing/2014/main" id="{D63802EA-4F2A-4A93-9DC8-BF35A5A8E557}"/>
            </a:ext>
          </a:extLst>
        </xdr:cNvPr>
        <xdr:cNvSpPr txBox="1"/>
      </xdr:nvSpPr>
      <xdr:spPr>
        <a:xfrm>
          <a:off x="8450795" y="18705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109</xdr:row>
      <xdr:rowOff>21944</xdr:rowOff>
    </xdr:from>
    <xdr:ext cx="534377" cy="259045"/>
    <xdr:sp macro="" textlink="">
      <xdr:nvSpPr>
        <xdr:cNvPr id="494" name="n_3mainValue【港湾・漁港】&#10;一人当たり有形固定資産（償却資産）額">
          <a:extLst>
            <a:ext uri="{FF2B5EF4-FFF2-40B4-BE49-F238E27FC236}">
              <a16:creationId xmlns:a16="http://schemas.microsoft.com/office/drawing/2014/main" id="{CD534B72-9CC4-4C9B-895D-59AD0DF21479}"/>
            </a:ext>
          </a:extLst>
        </xdr:cNvPr>
        <xdr:cNvSpPr txBox="1"/>
      </xdr:nvSpPr>
      <xdr:spPr>
        <a:xfrm>
          <a:off x="7594111" y="18709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109</xdr:row>
      <xdr:rowOff>21962</xdr:rowOff>
    </xdr:from>
    <xdr:ext cx="534377" cy="259045"/>
    <xdr:sp macro="" textlink="">
      <xdr:nvSpPr>
        <xdr:cNvPr id="495" name="n_4mainValue【港湾・漁港】&#10;一人当たり有形固定資産（償却資産）額">
          <a:extLst>
            <a:ext uri="{FF2B5EF4-FFF2-40B4-BE49-F238E27FC236}">
              <a16:creationId xmlns:a16="http://schemas.microsoft.com/office/drawing/2014/main" id="{C4682955-3981-4BF2-A051-56DF2D573EB5}"/>
            </a:ext>
          </a:extLst>
        </xdr:cNvPr>
        <xdr:cNvSpPr txBox="1"/>
      </xdr:nvSpPr>
      <xdr:spPr>
        <a:xfrm>
          <a:off x="6705111" y="18710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6" name="正方形/長方形 495">
          <a:extLst>
            <a:ext uri="{FF2B5EF4-FFF2-40B4-BE49-F238E27FC236}">
              <a16:creationId xmlns:a16="http://schemas.microsoft.com/office/drawing/2014/main" id="{246E5D29-116E-43AA-BA45-2888712F399E}"/>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7" name="正方形/長方形 496">
          <a:extLst>
            <a:ext uri="{FF2B5EF4-FFF2-40B4-BE49-F238E27FC236}">
              <a16:creationId xmlns:a16="http://schemas.microsoft.com/office/drawing/2014/main" id="{D3CC3188-902A-4EEF-AAAF-2E8D9A0125AF}"/>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8" name="正方形/長方形 497">
          <a:extLst>
            <a:ext uri="{FF2B5EF4-FFF2-40B4-BE49-F238E27FC236}">
              <a16:creationId xmlns:a16="http://schemas.microsoft.com/office/drawing/2014/main" id="{B6066445-A72D-429B-8465-4BC03318E6E2}"/>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9" name="正方形/長方形 498">
          <a:extLst>
            <a:ext uri="{FF2B5EF4-FFF2-40B4-BE49-F238E27FC236}">
              <a16:creationId xmlns:a16="http://schemas.microsoft.com/office/drawing/2014/main" id="{E9BBAF7F-FF00-4C16-ABC3-7C26A3443AD3}"/>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0" name="正方形/長方形 499">
          <a:extLst>
            <a:ext uri="{FF2B5EF4-FFF2-40B4-BE49-F238E27FC236}">
              <a16:creationId xmlns:a16="http://schemas.microsoft.com/office/drawing/2014/main" id="{ACFB1D09-E32F-4A57-A6B8-B6C497430A6B}"/>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1" name="正方形/長方形 500">
          <a:extLst>
            <a:ext uri="{FF2B5EF4-FFF2-40B4-BE49-F238E27FC236}">
              <a16:creationId xmlns:a16="http://schemas.microsoft.com/office/drawing/2014/main" id="{47F8B7F8-E6C1-42F0-8989-84D29ABBA31E}"/>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2" name="正方形/長方形 501">
          <a:extLst>
            <a:ext uri="{FF2B5EF4-FFF2-40B4-BE49-F238E27FC236}">
              <a16:creationId xmlns:a16="http://schemas.microsoft.com/office/drawing/2014/main" id="{B5C611A6-32CA-4884-A308-166BB3A17B39}"/>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3" name="正方形/長方形 502">
          <a:extLst>
            <a:ext uri="{FF2B5EF4-FFF2-40B4-BE49-F238E27FC236}">
              <a16:creationId xmlns:a16="http://schemas.microsoft.com/office/drawing/2014/main" id="{B399C48A-8819-4BDC-A9F7-A252A5332868}"/>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4" name="テキスト ボックス 503">
          <a:extLst>
            <a:ext uri="{FF2B5EF4-FFF2-40B4-BE49-F238E27FC236}">
              <a16:creationId xmlns:a16="http://schemas.microsoft.com/office/drawing/2014/main" id="{88B11594-5FD5-479B-B933-DB2D88CEFD98}"/>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5" name="直線コネクタ 504">
          <a:extLst>
            <a:ext uri="{FF2B5EF4-FFF2-40B4-BE49-F238E27FC236}">
              <a16:creationId xmlns:a16="http://schemas.microsoft.com/office/drawing/2014/main" id="{331EC85B-2578-4891-A284-E01ABB03F7D5}"/>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6" name="テキスト ボックス 505">
          <a:extLst>
            <a:ext uri="{FF2B5EF4-FFF2-40B4-BE49-F238E27FC236}">
              <a16:creationId xmlns:a16="http://schemas.microsoft.com/office/drawing/2014/main" id="{655392AB-DA70-44C0-9BC0-8A84324F70CE}"/>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7" name="直線コネクタ 506">
          <a:extLst>
            <a:ext uri="{FF2B5EF4-FFF2-40B4-BE49-F238E27FC236}">
              <a16:creationId xmlns:a16="http://schemas.microsoft.com/office/drawing/2014/main" id="{E4066112-0063-4535-BD4B-561CA1D20D9D}"/>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8" name="テキスト ボックス 507">
          <a:extLst>
            <a:ext uri="{FF2B5EF4-FFF2-40B4-BE49-F238E27FC236}">
              <a16:creationId xmlns:a16="http://schemas.microsoft.com/office/drawing/2014/main" id="{1C8A863C-7D39-46DD-83D6-AE80E762B745}"/>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9" name="直線コネクタ 508">
          <a:extLst>
            <a:ext uri="{FF2B5EF4-FFF2-40B4-BE49-F238E27FC236}">
              <a16:creationId xmlns:a16="http://schemas.microsoft.com/office/drawing/2014/main" id="{158C8FAB-3F1A-4ACE-B942-3861B47FBF96}"/>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10" name="テキスト ボックス 509">
          <a:extLst>
            <a:ext uri="{FF2B5EF4-FFF2-40B4-BE49-F238E27FC236}">
              <a16:creationId xmlns:a16="http://schemas.microsoft.com/office/drawing/2014/main" id="{A4927143-D93E-40B3-9172-3D11D09660E5}"/>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1" name="直線コネクタ 510">
          <a:extLst>
            <a:ext uri="{FF2B5EF4-FFF2-40B4-BE49-F238E27FC236}">
              <a16:creationId xmlns:a16="http://schemas.microsoft.com/office/drawing/2014/main" id="{F8ACD544-8ABA-417B-B49C-1E4B7BCC05BF}"/>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2" name="テキスト ボックス 511">
          <a:extLst>
            <a:ext uri="{FF2B5EF4-FFF2-40B4-BE49-F238E27FC236}">
              <a16:creationId xmlns:a16="http://schemas.microsoft.com/office/drawing/2014/main" id="{AFB62431-0F01-4125-B6A6-72965ECFC327}"/>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3" name="直線コネクタ 512">
          <a:extLst>
            <a:ext uri="{FF2B5EF4-FFF2-40B4-BE49-F238E27FC236}">
              <a16:creationId xmlns:a16="http://schemas.microsoft.com/office/drawing/2014/main" id="{705F7DF5-E7F1-415A-A3FB-FD34169267F3}"/>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4" name="テキスト ボックス 513">
          <a:extLst>
            <a:ext uri="{FF2B5EF4-FFF2-40B4-BE49-F238E27FC236}">
              <a16:creationId xmlns:a16="http://schemas.microsoft.com/office/drawing/2014/main" id="{FA409842-2D20-4242-9FAD-B3FC3C147B27}"/>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5" name="直線コネクタ 514">
          <a:extLst>
            <a:ext uri="{FF2B5EF4-FFF2-40B4-BE49-F238E27FC236}">
              <a16:creationId xmlns:a16="http://schemas.microsoft.com/office/drawing/2014/main" id="{0B8821A5-E922-409F-9AAD-6B33DC9D03EB}"/>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6" name="テキスト ボックス 515">
          <a:extLst>
            <a:ext uri="{FF2B5EF4-FFF2-40B4-BE49-F238E27FC236}">
              <a16:creationId xmlns:a16="http://schemas.microsoft.com/office/drawing/2014/main" id="{66B98751-3BA6-4CED-A74F-E947F8CBC4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7" name="直線コネクタ 516">
          <a:extLst>
            <a:ext uri="{FF2B5EF4-FFF2-40B4-BE49-F238E27FC236}">
              <a16:creationId xmlns:a16="http://schemas.microsoft.com/office/drawing/2014/main" id="{967C69FB-05B7-4467-9818-224BCD716B74}"/>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8" name="テキスト ボックス 517">
          <a:extLst>
            <a:ext uri="{FF2B5EF4-FFF2-40B4-BE49-F238E27FC236}">
              <a16:creationId xmlns:a16="http://schemas.microsoft.com/office/drawing/2014/main" id="{73151770-72C6-47F0-8A82-9B0C24725A91}"/>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9" name="直線コネクタ 518">
          <a:extLst>
            <a:ext uri="{FF2B5EF4-FFF2-40B4-BE49-F238E27FC236}">
              <a16:creationId xmlns:a16="http://schemas.microsoft.com/office/drawing/2014/main" id="{8C5298EE-7279-4CED-9747-9B1A009A867A}"/>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20" name="【認定こども園・幼稚園・保育所】&#10;有形固定資産減価償却率グラフ枠">
          <a:extLst>
            <a:ext uri="{FF2B5EF4-FFF2-40B4-BE49-F238E27FC236}">
              <a16:creationId xmlns:a16="http://schemas.microsoft.com/office/drawing/2014/main" id="{692565DE-44D0-405B-8B1F-1773FB688E75}"/>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85997</xdr:rowOff>
    </xdr:from>
    <xdr:to>
      <xdr:col>85</xdr:col>
      <xdr:colOff>126364</xdr:colOff>
      <xdr:row>42</xdr:row>
      <xdr:rowOff>92528</xdr:rowOff>
    </xdr:to>
    <xdr:cxnSp macro="">
      <xdr:nvCxnSpPr>
        <xdr:cNvPr id="521" name="直線コネクタ 520">
          <a:extLst>
            <a:ext uri="{FF2B5EF4-FFF2-40B4-BE49-F238E27FC236}">
              <a16:creationId xmlns:a16="http://schemas.microsoft.com/office/drawing/2014/main" id="{A7B2816C-EAD4-4E95-8E32-03D98177806A}"/>
            </a:ext>
          </a:extLst>
        </xdr:cNvPr>
        <xdr:cNvCxnSpPr/>
      </xdr:nvCxnSpPr>
      <xdr:spPr>
        <a:xfrm flipV="1">
          <a:off x="16318864" y="5743847"/>
          <a:ext cx="0" cy="1549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522" name="【認定こども園・幼稚園・保育所】&#10;有形固定資産減価償却率最小値テキスト">
          <a:extLst>
            <a:ext uri="{FF2B5EF4-FFF2-40B4-BE49-F238E27FC236}">
              <a16:creationId xmlns:a16="http://schemas.microsoft.com/office/drawing/2014/main" id="{54C0436D-D0AD-4EC0-A71B-FC6DF1F84A18}"/>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523" name="直線コネクタ 522">
          <a:extLst>
            <a:ext uri="{FF2B5EF4-FFF2-40B4-BE49-F238E27FC236}">
              <a16:creationId xmlns:a16="http://schemas.microsoft.com/office/drawing/2014/main" id="{22BEA3A5-560D-47AC-8E0C-F020088D1F1E}"/>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32674</xdr:rowOff>
    </xdr:from>
    <xdr:ext cx="340478" cy="259045"/>
    <xdr:sp macro="" textlink="">
      <xdr:nvSpPr>
        <xdr:cNvPr id="524" name="【認定こども園・幼稚園・保育所】&#10;有形固定資産減価償却率最大値テキスト">
          <a:extLst>
            <a:ext uri="{FF2B5EF4-FFF2-40B4-BE49-F238E27FC236}">
              <a16:creationId xmlns:a16="http://schemas.microsoft.com/office/drawing/2014/main" id="{579667D6-4F9C-4620-98EB-52D81035BBBB}"/>
            </a:ext>
          </a:extLst>
        </xdr:cNvPr>
        <xdr:cNvSpPr txBox="1"/>
      </xdr:nvSpPr>
      <xdr:spPr>
        <a:xfrm>
          <a:off x="16357600" y="551907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85997</xdr:rowOff>
    </xdr:from>
    <xdr:to>
      <xdr:col>86</xdr:col>
      <xdr:colOff>25400</xdr:colOff>
      <xdr:row>33</xdr:row>
      <xdr:rowOff>85997</xdr:rowOff>
    </xdr:to>
    <xdr:cxnSp macro="">
      <xdr:nvCxnSpPr>
        <xdr:cNvPr id="525" name="直線コネクタ 524">
          <a:extLst>
            <a:ext uri="{FF2B5EF4-FFF2-40B4-BE49-F238E27FC236}">
              <a16:creationId xmlns:a16="http://schemas.microsoft.com/office/drawing/2014/main" id="{8AE37B21-0A1F-4B8E-AAAF-2A105571FBC3}"/>
            </a:ext>
          </a:extLst>
        </xdr:cNvPr>
        <xdr:cNvCxnSpPr/>
      </xdr:nvCxnSpPr>
      <xdr:spPr>
        <a:xfrm>
          <a:off x="16230600" y="5743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100166</xdr:rowOff>
    </xdr:from>
    <xdr:ext cx="405111" cy="259045"/>
    <xdr:sp macro="" textlink="">
      <xdr:nvSpPr>
        <xdr:cNvPr id="526" name="【認定こども園・幼稚園・保育所】&#10;有形固定資産減価償却率平均値テキスト">
          <a:extLst>
            <a:ext uri="{FF2B5EF4-FFF2-40B4-BE49-F238E27FC236}">
              <a16:creationId xmlns:a16="http://schemas.microsoft.com/office/drawing/2014/main" id="{59CEB860-F150-4937-BC0B-631C9E4471D1}"/>
            </a:ext>
          </a:extLst>
        </xdr:cNvPr>
        <xdr:cNvSpPr txBox="1"/>
      </xdr:nvSpPr>
      <xdr:spPr>
        <a:xfrm>
          <a:off x="16357600" y="64438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121739</xdr:rowOff>
    </xdr:from>
    <xdr:to>
      <xdr:col>85</xdr:col>
      <xdr:colOff>177800</xdr:colOff>
      <xdr:row>38</xdr:row>
      <xdr:rowOff>51888</xdr:rowOff>
    </xdr:to>
    <xdr:sp macro="" textlink="">
      <xdr:nvSpPr>
        <xdr:cNvPr id="527" name="フローチャート: 判断 526">
          <a:extLst>
            <a:ext uri="{FF2B5EF4-FFF2-40B4-BE49-F238E27FC236}">
              <a16:creationId xmlns:a16="http://schemas.microsoft.com/office/drawing/2014/main" id="{2A838908-611B-4BCE-AE23-0819357CF983}"/>
            </a:ext>
          </a:extLst>
        </xdr:cNvPr>
        <xdr:cNvSpPr/>
      </xdr:nvSpPr>
      <xdr:spPr>
        <a:xfrm>
          <a:off x="16268700" y="646538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128270</xdr:rowOff>
    </xdr:from>
    <xdr:to>
      <xdr:col>81</xdr:col>
      <xdr:colOff>101600</xdr:colOff>
      <xdr:row>38</xdr:row>
      <xdr:rowOff>58420</xdr:rowOff>
    </xdr:to>
    <xdr:sp macro="" textlink="">
      <xdr:nvSpPr>
        <xdr:cNvPr id="528" name="フローチャート: 判断 527">
          <a:extLst>
            <a:ext uri="{FF2B5EF4-FFF2-40B4-BE49-F238E27FC236}">
              <a16:creationId xmlns:a16="http://schemas.microsoft.com/office/drawing/2014/main" id="{E251DAA5-7A8B-4284-BAE8-058D2FF82AD4}"/>
            </a:ext>
          </a:extLst>
        </xdr:cNvPr>
        <xdr:cNvSpPr/>
      </xdr:nvSpPr>
      <xdr:spPr>
        <a:xfrm>
          <a:off x="15430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157661</xdr:rowOff>
    </xdr:from>
    <xdr:to>
      <xdr:col>76</xdr:col>
      <xdr:colOff>165100</xdr:colOff>
      <xdr:row>38</xdr:row>
      <xdr:rowOff>87812</xdr:rowOff>
    </xdr:to>
    <xdr:sp macro="" textlink="">
      <xdr:nvSpPr>
        <xdr:cNvPr id="529" name="フローチャート: 判断 528">
          <a:extLst>
            <a:ext uri="{FF2B5EF4-FFF2-40B4-BE49-F238E27FC236}">
              <a16:creationId xmlns:a16="http://schemas.microsoft.com/office/drawing/2014/main" id="{F4B63A4D-C99B-45DF-967B-FDDC54C93656}"/>
            </a:ext>
          </a:extLst>
        </xdr:cNvPr>
        <xdr:cNvSpPr/>
      </xdr:nvSpPr>
      <xdr:spPr>
        <a:xfrm>
          <a:off x="14541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33565</xdr:rowOff>
    </xdr:from>
    <xdr:to>
      <xdr:col>72</xdr:col>
      <xdr:colOff>38100</xdr:colOff>
      <xdr:row>38</xdr:row>
      <xdr:rowOff>135165</xdr:rowOff>
    </xdr:to>
    <xdr:sp macro="" textlink="">
      <xdr:nvSpPr>
        <xdr:cNvPr id="530" name="フローチャート: 判断 529">
          <a:extLst>
            <a:ext uri="{FF2B5EF4-FFF2-40B4-BE49-F238E27FC236}">
              <a16:creationId xmlns:a16="http://schemas.microsoft.com/office/drawing/2014/main" id="{61D1BD6A-B86C-42E3-AB28-E3CBD2F1AF96}"/>
            </a:ext>
          </a:extLst>
        </xdr:cNvPr>
        <xdr:cNvSpPr/>
      </xdr:nvSpPr>
      <xdr:spPr>
        <a:xfrm>
          <a:off x="13652500" y="654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5806</xdr:rowOff>
    </xdr:from>
    <xdr:to>
      <xdr:col>67</xdr:col>
      <xdr:colOff>101600</xdr:colOff>
      <xdr:row>38</xdr:row>
      <xdr:rowOff>107406</xdr:rowOff>
    </xdr:to>
    <xdr:sp macro="" textlink="">
      <xdr:nvSpPr>
        <xdr:cNvPr id="531" name="フローチャート: 判断 530">
          <a:extLst>
            <a:ext uri="{FF2B5EF4-FFF2-40B4-BE49-F238E27FC236}">
              <a16:creationId xmlns:a16="http://schemas.microsoft.com/office/drawing/2014/main" id="{AF4DFB21-1EB3-4566-B28F-93A3FC801660}"/>
            </a:ext>
          </a:extLst>
        </xdr:cNvPr>
        <xdr:cNvSpPr/>
      </xdr:nvSpPr>
      <xdr:spPr>
        <a:xfrm>
          <a:off x="12763500" y="652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8B60D522-71BE-4EE7-9A4A-24F72BB68F6C}"/>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BEABD12A-EF60-4E77-B7EC-3342AF398C73}"/>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4FC22AE9-0303-43B0-857F-A9E5A8D658EA}"/>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5" name="テキスト ボックス 534">
          <a:extLst>
            <a:ext uri="{FF2B5EF4-FFF2-40B4-BE49-F238E27FC236}">
              <a16:creationId xmlns:a16="http://schemas.microsoft.com/office/drawing/2014/main" id="{5E303A00-BE36-41F0-B688-5EA8F3B9C1AD}"/>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6" name="テキスト ボックス 535">
          <a:extLst>
            <a:ext uri="{FF2B5EF4-FFF2-40B4-BE49-F238E27FC236}">
              <a16:creationId xmlns:a16="http://schemas.microsoft.com/office/drawing/2014/main" id="{9B22FD09-7954-4F54-8B39-B7DA0E2C4959}"/>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2540</xdr:rowOff>
    </xdr:from>
    <xdr:to>
      <xdr:col>85</xdr:col>
      <xdr:colOff>177800</xdr:colOff>
      <xdr:row>37</xdr:row>
      <xdr:rowOff>104140</xdr:rowOff>
    </xdr:to>
    <xdr:sp macro="" textlink="">
      <xdr:nvSpPr>
        <xdr:cNvPr id="537" name="楕円 536">
          <a:extLst>
            <a:ext uri="{FF2B5EF4-FFF2-40B4-BE49-F238E27FC236}">
              <a16:creationId xmlns:a16="http://schemas.microsoft.com/office/drawing/2014/main" id="{A409BA07-6AB2-46E2-9ED9-FD300D4B18B7}"/>
            </a:ext>
          </a:extLst>
        </xdr:cNvPr>
        <xdr:cNvSpPr/>
      </xdr:nvSpPr>
      <xdr:spPr>
        <a:xfrm>
          <a:off x="16268700" y="634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25417</xdr:rowOff>
    </xdr:from>
    <xdr:ext cx="405111" cy="259045"/>
    <xdr:sp macro="" textlink="">
      <xdr:nvSpPr>
        <xdr:cNvPr id="538" name="【認定こども園・幼稚園・保育所】&#10;有形固定資産減価償却率該当値テキスト">
          <a:extLst>
            <a:ext uri="{FF2B5EF4-FFF2-40B4-BE49-F238E27FC236}">
              <a16:creationId xmlns:a16="http://schemas.microsoft.com/office/drawing/2014/main" id="{16640B9B-D46A-4507-B418-509D20C80ADE}"/>
            </a:ext>
          </a:extLst>
        </xdr:cNvPr>
        <xdr:cNvSpPr txBox="1"/>
      </xdr:nvSpPr>
      <xdr:spPr>
        <a:xfrm>
          <a:off x="16357600" y="619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120106</xdr:rowOff>
    </xdr:from>
    <xdr:to>
      <xdr:col>81</xdr:col>
      <xdr:colOff>101600</xdr:colOff>
      <xdr:row>37</xdr:row>
      <xdr:rowOff>50256</xdr:rowOff>
    </xdr:to>
    <xdr:sp macro="" textlink="">
      <xdr:nvSpPr>
        <xdr:cNvPr id="539" name="楕円 538">
          <a:extLst>
            <a:ext uri="{FF2B5EF4-FFF2-40B4-BE49-F238E27FC236}">
              <a16:creationId xmlns:a16="http://schemas.microsoft.com/office/drawing/2014/main" id="{22D23E39-6352-4E61-9A75-EC151072B789}"/>
            </a:ext>
          </a:extLst>
        </xdr:cNvPr>
        <xdr:cNvSpPr/>
      </xdr:nvSpPr>
      <xdr:spPr>
        <a:xfrm>
          <a:off x="15430500" y="629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170906</xdr:rowOff>
    </xdr:from>
    <xdr:to>
      <xdr:col>85</xdr:col>
      <xdr:colOff>127000</xdr:colOff>
      <xdr:row>37</xdr:row>
      <xdr:rowOff>53340</xdr:rowOff>
    </xdr:to>
    <xdr:cxnSp macro="">
      <xdr:nvCxnSpPr>
        <xdr:cNvPr id="540" name="直線コネクタ 539">
          <a:extLst>
            <a:ext uri="{FF2B5EF4-FFF2-40B4-BE49-F238E27FC236}">
              <a16:creationId xmlns:a16="http://schemas.microsoft.com/office/drawing/2014/main" id="{A99E0212-5454-474D-A2AF-6E163D64442D}"/>
            </a:ext>
          </a:extLst>
        </xdr:cNvPr>
        <xdr:cNvCxnSpPr/>
      </xdr:nvCxnSpPr>
      <xdr:spPr>
        <a:xfrm>
          <a:off x="15481300" y="6343106"/>
          <a:ext cx="8382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76019</xdr:rowOff>
    </xdr:from>
    <xdr:to>
      <xdr:col>76</xdr:col>
      <xdr:colOff>165100</xdr:colOff>
      <xdr:row>37</xdr:row>
      <xdr:rowOff>6169</xdr:rowOff>
    </xdr:to>
    <xdr:sp macro="" textlink="">
      <xdr:nvSpPr>
        <xdr:cNvPr id="541" name="楕円 540">
          <a:extLst>
            <a:ext uri="{FF2B5EF4-FFF2-40B4-BE49-F238E27FC236}">
              <a16:creationId xmlns:a16="http://schemas.microsoft.com/office/drawing/2014/main" id="{31FFABA7-4F2E-434A-8171-1A676BCEE1EF}"/>
            </a:ext>
          </a:extLst>
        </xdr:cNvPr>
        <xdr:cNvSpPr/>
      </xdr:nvSpPr>
      <xdr:spPr>
        <a:xfrm>
          <a:off x="14541500" y="6248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126819</xdr:rowOff>
    </xdr:from>
    <xdr:to>
      <xdr:col>81</xdr:col>
      <xdr:colOff>50800</xdr:colOff>
      <xdr:row>36</xdr:row>
      <xdr:rowOff>170906</xdr:rowOff>
    </xdr:to>
    <xdr:cxnSp macro="">
      <xdr:nvCxnSpPr>
        <xdr:cNvPr id="542" name="直線コネクタ 541">
          <a:extLst>
            <a:ext uri="{FF2B5EF4-FFF2-40B4-BE49-F238E27FC236}">
              <a16:creationId xmlns:a16="http://schemas.microsoft.com/office/drawing/2014/main" id="{CBF37C45-936C-4D22-848F-9725AF7D7E71}"/>
            </a:ext>
          </a:extLst>
        </xdr:cNvPr>
        <xdr:cNvCxnSpPr/>
      </xdr:nvCxnSpPr>
      <xdr:spPr>
        <a:xfrm>
          <a:off x="14592300" y="6299019"/>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22134</xdr:rowOff>
    </xdr:from>
    <xdr:to>
      <xdr:col>72</xdr:col>
      <xdr:colOff>38100</xdr:colOff>
      <xdr:row>36</xdr:row>
      <xdr:rowOff>123734</xdr:rowOff>
    </xdr:to>
    <xdr:sp macro="" textlink="">
      <xdr:nvSpPr>
        <xdr:cNvPr id="543" name="楕円 542">
          <a:extLst>
            <a:ext uri="{FF2B5EF4-FFF2-40B4-BE49-F238E27FC236}">
              <a16:creationId xmlns:a16="http://schemas.microsoft.com/office/drawing/2014/main" id="{7CD32F34-3C14-4119-B574-6D0DBE99FE87}"/>
            </a:ext>
          </a:extLst>
        </xdr:cNvPr>
        <xdr:cNvSpPr/>
      </xdr:nvSpPr>
      <xdr:spPr>
        <a:xfrm>
          <a:off x="13652500" y="619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72934</xdr:rowOff>
    </xdr:from>
    <xdr:to>
      <xdr:col>76</xdr:col>
      <xdr:colOff>114300</xdr:colOff>
      <xdr:row>36</xdr:row>
      <xdr:rowOff>126819</xdr:rowOff>
    </xdr:to>
    <xdr:cxnSp macro="">
      <xdr:nvCxnSpPr>
        <xdr:cNvPr id="544" name="直線コネクタ 543">
          <a:extLst>
            <a:ext uri="{FF2B5EF4-FFF2-40B4-BE49-F238E27FC236}">
              <a16:creationId xmlns:a16="http://schemas.microsoft.com/office/drawing/2014/main" id="{D826CD58-21F0-4449-B107-58E288CF59B6}"/>
            </a:ext>
          </a:extLst>
        </xdr:cNvPr>
        <xdr:cNvCxnSpPr/>
      </xdr:nvCxnSpPr>
      <xdr:spPr>
        <a:xfrm>
          <a:off x="13703300" y="6245134"/>
          <a:ext cx="889000" cy="5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139700</xdr:rowOff>
    </xdr:from>
    <xdr:to>
      <xdr:col>67</xdr:col>
      <xdr:colOff>101600</xdr:colOff>
      <xdr:row>36</xdr:row>
      <xdr:rowOff>69850</xdr:rowOff>
    </xdr:to>
    <xdr:sp macro="" textlink="">
      <xdr:nvSpPr>
        <xdr:cNvPr id="545" name="楕円 544">
          <a:extLst>
            <a:ext uri="{FF2B5EF4-FFF2-40B4-BE49-F238E27FC236}">
              <a16:creationId xmlns:a16="http://schemas.microsoft.com/office/drawing/2014/main" id="{D9FCABD9-430C-488F-B25E-1747253C8897}"/>
            </a:ext>
          </a:extLst>
        </xdr:cNvPr>
        <xdr:cNvSpPr/>
      </xdr:nvSpPr>
      <xdr:spPr>
        <a:xfrm>
          <a:off x="12763500" y="614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19050</xdr:rowOff>
    </xdr:from>
    <xdr:to>
      <xdr:col>71</xdr:col>
      <xdr:colOff>177800</xdr:colOff>
      <xdr:row>36</xdr:row>
      <xdr:rowOff>72934</xdr:rowOff>
    </xdr:to>
    <xdr:cxnSp macro="">
      <xdr:nvCxnSpPr>
        <xdr:cNvPr id="546" name="直線コネクタ 545">
          <a:extLst>
            <a:ext uri="{FF2B5EF4-FFF2-40B4-BE49-F238E27FC236}">
              <a16:creationId xmlns:a16="http://schemas.microsoft.com/office/drawing/2014/main" id="{C6C0DA3C-E398-4C35-978F-22474CE0FD0D}"/>
            </a:ext>
          </a:extLst>
        </xdr:cNvPr>
        <xdr:cNvCxnSpPr/>
      </xdr:nvCxnSpPr>
      <xdr:spPr>
        <a:xfrm>
          <a:off x="12814300" y="6191250"/>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49547</xdr:rowOff>
    </xdr:from>
    <xdr:ext cx="405111" cy="259045"/>
    <xdr:sp macro="" textlink="">
      <xdr:nvSpPr>
        <xdr:cNvPr id="547" name="n_1aveValue【認定こども園・幼稚園・保育所】&#10;有形固定資産減価償却率">
          <a:extLst>
            <a:ext uri="{FF2B5EF4-FFF2-40B4-BE49-F238E27FC236}">
              <a16:creationId xmlns:a16="http://schemas.microsoft.com/office/drawing/2014/main" id="{88DBCF9E-B474-4DC5-9721-760F7E948E88}"/>
            </a:ext>
          </a:extLst>
        </xdr:cNvPr>
        <xdr:cNvSpPr txBox="1"/>
      </xdr:nvSpPr>
      <xdr:spPr>
        <a:xfrm>
          <a:off x="15266044" y="656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78939</xdr:rowOff>
    </xdr:from>
    <xdr:ext cx="405111" cy="259045"/>
    <xdr:sp macro="" textlink="">
      <xdr:nvSpPr>
        <xdr:cNvPr id="548" name="n_2aveValue【認定こども園・幼稚園・保育所】&#10;有形固定資産減価償却率">
          <a:extLst>
            <a:ext uri="{FF2B5EF4-FFF2-40B4-BE49-F238E27FC236}">
              <a16:creationId xmlns:a16="http://schemas.microsoft.com/office/drawing/2014/main" id="{2DF56A38-2AAA-4F7B-828A-FEF67C383C2D}"/>
            </a:ext>
          </a:extLst>
        </xdr:cNvPr>
        <xdr:cNvSpPr txBox="1"/>
      </xdr:nvSpPr>
      <xdr:spPr>
        <a:xfrm>
          <a:off x="14389744" y="659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126292</xdr:rowOff>
    </xdr:from>
    <xdr:ext cx="405111" cy="259045"/>
    <xdr:sp macro="" textlink="">
      <xdr:nvSpPr>
        <xdr:cNvPr id="549" name="n_3aveValue【認定こども園・幼稚園・保育所】&#10;有形固定資産減価償却率">
          <a:extLst>
            <a:ext uri="{FF2B5EF4-FFF2-40B4-BE49-F238E27FC236}">
              <a16:creationId xmlns:a16="http://schemas.microsoft.com/office/drawing/2014/main" id="{42593ED5-7E05-4490-B21A-A552B058EFE6}"/>
            </a:ext>
          </a:extLst>
        </xdr:cNvPr>
        <xdr:cNvSpPr txBox="1"/>
      </xdr:nvSpPr>
      <xdr:spPr>
        <a:xfrm>
          <a:off x="13500744" y="664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98533</xdr:rowOff>
    </xdr:from>
    <xdr:ext cx="405111" cy="259045"/>
    <xdr:sp macro="" textlink="">
      <xdr:nvSpPr>
        <xdr:cNvPr id="550" name="n_4aveValue【認定こども園・幼稚園・保育所】&#10;有形固定資産減価償却率">
          <a:extLst>
            <a:ext uri="{FF2B5EF4-FFF2-40B4-BE49-F238E27FC236}">
              <a16:creationId xmlns:a16="http://schemas.microsoft.com/office/drawing/2014/main" id="{F24577EE-B2E7-4062-A3F1-D140341F31C1}"/>
            </a:ext>
          </a:extLst>
        </xdr:cNvPr>
        <xdr:cNvSpPr txBox="1"/>
      </xdr:nvSpPr>
      <xdr:spPr>
        <a:xfrm>
          <a:off x="12611744" y="661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66783</xdr:rowOff>
    </xdr:from>
    <xdr:ext cx="405111" cy="259045"/>
    <xdr:sp macro="" textlink="">
      <xdr:nvSpPr>
        <xdr:cNvPr id="551" name="n_1mainValue【認定こども園・幼稚園・保育所】&#10;有形固定資産減価償却率">
          <a:extLst>
            <a:ext uri="{FF2B5EF4-FFF2-40B4-BE49-F238E27FC236}">
              <a16:creationId xmlns:a16="http://schemas.microsoft.com/office/drawing/2014/main" id="{9B6FED39-F6D2-474D-810F-A1BC66B4479B}"/>
            </a:ext>
          </a:extLst>
        </xdr:cNvPr>
        <xdr:cNvSpPr txBox="1"/>
      </xdr:nvSpPr>
      <xdr:spPr>
        <a:xfrm>
          <a:off x="15266044" y="606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22696</xdr:rowOff>
    </xdr:from>
    <xdr:ext cx="405111" cy="259045"/>
    <xdr:sp macro="" textlink="">
      <xdr:nvSpPr>
        <xdr:cNvPr id="552" name="n_2mainValue【認定こども園・幼稚園・保育所】&#10;有形固定資産減価償却率">
          <a:extLst>
            <a:ext uri="{FF2B5EF4-FFF2-40B4-BE49-F238E27FC236}">
              <a16:creationId xmlns:a16="http://schemas.microsoft.com/office/drawing/2014/main" id="{5746FCEC-D21C-4323-A68B-5B3779B89272}"/>
            </a:ext>
          </a:extLst>
        </xdr:cNvPr>
        <xdr:cNvSpPr txBox="1"/>
      </xdr:nvSpPr>
      <xdr:spPr>
        <a:xfrm>
          <a:off x="14389744" y="6023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140261</xdr:rowOff>
    </xdr:from>
    <xdr:ext cx="405111" cy="259045"/>
    <xdr:sp macro="" textlink="">
      <xdr:nvSpPr>
        <xdr:cNvPr id="553" name="n_3mainValue【認定こども園・幼稚園・保育所】&#10;有形固定資産減価償却率">
          <a:extLst>
            <a:ext uri="{FF2B5EF4-FFF2-40B4-BE49-F238E27FC236}">
              <a16:creationId xmlns:a16="http://schemas.microsoft.com/office/drawing/2014/main" id="{6D3251EE-E61D-4214-AAC5-0A9D32EFEE46}"/>
            </a:ext>
          </a:extLst>
        </xdr:cNvPr>
        <xdr:cNvSpPr txBox="1"/>
      </xdr:nvSpPr>
      <xdr:spPr>
        <a:xfrm>
          <a:off x="13500744" y="5969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86377</xdr:rowOff>
    </xdr:from>
    <xdr:ext cx="405111" cy="259045"/>
    <xdr:sp macro="" textlink="">
      <xdr:nvSpPr>
        <xdr:cNvPr id="554" name="n_4mainValue【認定こども園・幼稚園・保育所】&#10;有形固定資産減価償却率">
          <a:extLst>
            <a:ext uri="{FF2B5EF4-FFF2-40B4-BE49-F238E27FC236}">
              <a16:creationId xmlns:a16="http://schemas.microsoft.com/office/drawing/2014/main" id="{85B516EC-7879-49C7-B2D2-5BFE3CDAD9C9}"/>
            </a:ext>
          </a:extLst>
        </xdr:cNvPr>
        <xdr:cNvSpPr txBox="1"/>
      </xdr:nvSpPr>
      <xdr:spPr>
        <a:xfrm>
          <a:off x="12611744" y="591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5" name="正方形/長方形 554">
          <a:extLst>
            <a:ext uri="{FF2B5EF4-FFF2-40B4-BE49-F238E27FC236}">
              <a16:creationId xmlns:a16="http://schemas.microsoft.com/office/drawing/2014/main" id="{F09429D6-A86B-4E43-8335-443F65823E8A}"/>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6" name="正方形/長方形 555">
          <a:extLst>
            <a:ext uri="{FF2B5EF4-FFF2-40B4-BE49-F238E27FC236}">
              <a16:creationId xmlns:a16="http://schemas.microsoft.com/office/drawing/2014/main" id="{53EEF98A-5B1A-4F44-B1D3-CB5106B9FA24}"/>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7" name="正方形/長方形 556">
          <a:extLst>
            <a:ext uri="{FF2B5EF4-FFF2-40B4-BE49-F238E27FC236}">
              <a16:creationId xmlns:a16="http://schemas.microsoft.com/office/drawing/2014/main" id="{55A123B2-9CEA-42EA-A67E-1551084F027D}"/>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8" name="正方形/長方形 557">
          <a:extLst>
            <a:ext uri="{FF2B5EF4-FFF2-40B4-BE49-F238E27FC236}">
              <a16:creationId xmlns:a16="http://schemas.microsoft.com/office/drawing/2014/main" id="{4C07F58D-BD56-46A7-BFE5-5C4DD632156F}"/>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9" name="正方形/長方形 558">
          <a:extLst>
            <a:ext uri="{FF2B5EF4-FFF2-40B4-BE49-F238E27FC236}">
              <a16:creationId xmlns:a16="http://schemas.microsoft.com/office/drawing/2014/main" id="{56E77B02-7D8E-44BA-A34C-2E7EA149B35F}"/>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0" name="正方形/長方形 559">
          <a:extLst>
            <a:ext uri="{FF2B5EF4-FFF2-40B4-BE49-F238E27FC236}">
              <a16:creationId xmlns:a16="http://schemas.microsoft.com/office/drawing/2014/main" id="{D377AAF0-85A4-4654-BAEA-4F68C7523FCB}"/>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1" name="正方形/長方形 560">
          <a:extLst>
            <a:ext uri="{FF2B5EF4-FFF2-40B4-BE49-F238E27FC236}">
              <a16:creationId xmlns:a16="http://schemas.microsoft.com/office/drawing/2014/main" id="{712D87A9-8CEA-4C1E-800D-4A1BE5119DDB}"/>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2" name="正方形/長方形 561">
          <a:extLst>
            <a:ext uri="{FF2B5EF4-FFF2-40B4-BE49-F238E27FC236}">
              <a16:creationId xmlns:a16="http://schemas.microsoft.com/office/drawing/2014/main" id="{D3B432EA-0F96-426D-A026-6E299353229A}"/>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3" name="テキスト ボックス 562">
          <a:extLst>
            <a:ext uri="{FF2B5EF4-FFF2-40B4-BE49-F238E27FC236}">
              <a16:creationId xmlns:a16="http://schemas.microsoft.com/office/drawing/2014/main" id="{44B89A9C-F133-4681-80B4-0CD7962584B3}"/>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4" name="直線コネクタ 563">
          <a:extLst>
            <a:ext uri="{FF2B5EF4-FFF2-40B4-BE49-F238E27FC236}">
              <a16:creationId xmlns:a16="http://schemas.microsoft.com/office/drawing/2014/main" id="{E0358B55-FAB8-45DA-B0CE-E12F0A614C31}"/>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5" name="直線コネクタ 564">
          <a:extLst>
            <a:ext uri="{FF2B5EF4-FFF2-40B4-BE49-F238E27FC236}">
              <a16:creationId xmlns:a16="http://schemas.microsoft.com/office/drawing/2014/main" id="{20399177-AB0B-4956-BACC-6ADF7C2CA27F}"/>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66" name="テキスト ボックス 565">
          <a:extLst>
            <a:ext uri="{FF2B5EF4-FFF2-40B4-BE49-F238E27FC236}">
              <a16:creationId xmlns:a16="http://schemas.microsoft.com/office/drawing/2014/main" id="{D85C82A2-9822-4E87-9118-66334564F07F}"/>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7" name="直線コネクタ 566">
          <a:extLst>
            <a:ext uri="{FF2B5EF4-FFF2-40B4-BE49-F238E27FC236}">
              <a16:creationId xmlns:a16="http://schemas.microsoft.com/office/drawing/2014/main" id="{88F38598-405D-4AC4-83D5-9BFB6889431E}"/>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68" name="テキスト ボックス 567">
          <a:extLst>
            <a:ext uri="{FF2B5EF4-FFF2-40B4-BE49-F238E27FC236}">
              <a16:creationId xmlns:a16="http://schemas.microsoft.com/office/drawing/2014/main" id="{C8CE6259-669F-40FE-B44B-3C420D4DD58E}"/>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9" name="直線コネクタ 568">
          <a:extLst>
            <a:ext uri="{FF2B5EF4-FFF2-40B4-BE49-F238E27FC236}">
              <a16:creationId xmlns:a16="http://schemas.microsoft.com/office/drawing/2014/main" id="{03995010-6C8E-4ADC-BBE4-0BEFFCE625F8}"/>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70" name="テキスト ボックス 569">
          <a:extLst>
            <a:ext uri="{FF2B5EF4-FFF2-40B4-BE49-F238E27FC236}">
              <a16:creationId xmlns:a16="http://schemas.microsoft.com/office/drawing/2014/main" id="{D1BC90F0-0A0B-4EC2-B80B-759D6A10C80F}"/>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71" name="直線コネクタ 570">
          <a:extLst>
            <a:ext uri="{FF2B5EF4-FFF2-40B4-BE49-F238E27FC236}">
              <a16:creationId xmlns:a16="http://schemas.microsoft.com/office/drawing/2014/main" id="{C30D379F-FE1D-4112-B266-79586B3163C6}"/>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72" name="テキスト ボックス 571">
          <a:extLst>
            <a:ext uri="{FF2B5EF4-FFF2-40B4-BE49-F238E27FC236}">
              <a16:creationId xmlns:a16="http://schemas.microsoft.com/office/drawing/2014/main" id="{C5FC41F4-C8F0-4361-8F36-1B1E3B8F27A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3" name="直線コネクタ 572">
          <a:extLst>
            <a:ext uri="{FF2B5EF4-FFF2-40B4-BE49-F238E27FC236}">
              <a16:creationId xmlns:a16="http://schemas.microsoft.com/office/drawing/2014/main" id="{652966D8-8492-4ED2-B4C8-78E4203AA0D3}"/>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74" name="テキスト ボックス 573">
          <a:extLst>
            <a:ext uri="{FF2B5EF4-FFF2-40B4-BE49-F238E27FC236}">
              <a16:creationId xmlns:a16="http://schemas.microsoft.com/office/drawing/2014/main" id="{7EF31647-A34F-4930-B93E-37005D75DBC5}"/>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5" name="【認定こども園・幼稚園・保育所】&#10;一人当たり面積グラフ枠">
          <a:extLst>
            <a:ext uri="{FF2B5EF4-FFF2-40B4-BE49-F238E27FC236}">
              <a16:creationId xmlns:a16="http://schemas.microsoft.com/office/drawing/2014/main" id="{8A1F13CB-D598-4B59-B549-3B3E5076A7B9}"/>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96774</xdr:rowOff>
    </xdr:from>
    <xdr:to>
      <xdr:col>116</xdr:col>
      <xdr:colOff>62864</xdr:colOff>
      <xdr:row>41</xdr:row>
      <xdr:rowOff>114147</xdr:rowOff>
    </xdr:to>
    <xdr:cxnSp macro="">
      <xdr:nvCxnSpPr>
        <xdr:cNvPr id="576" name="直線コネクタ 575">
          <a:extLst>
            <a:ext uri="{FF2B5EF4-FFF2-40B4-BE49-F238E27FC236}">
              <a16:creationId xmlns:a16="http://schemas.microsoft.com/office/drawing/2014/main" id="{9F24BB16-BE9B-4F1E-B533-8C23DED93A98}"/>
            </a:ext>
          </a:extLst>
        </xdr:cNvPr>
        <xdr:cNvCxnSpPr/>
      </xdr:nvCxnSpPr>
      <xdr:spPr>
        <a:xfrm flipV="1">
          <a:off x="22160864" y="5754624"/>
          <a:ext cx="0" cy="13889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117974</xdr:rowOff>
    </xdr:from>
    <xdr:ext cx="469744" cy="259045"/>
    <xdr:sp macro="" textlink="">
      <xdr:nvSpPr>
        <xdr:cNvPr id="577" name="【認定こども園・幼稚園・保育所】&#10;一人当たり面積最小値テキスト">
          <a:extLst>
            <a:ext uri="{FF2B5EF4-FFF2-40B4-BE49-F238E27FC236}">
              <a16:creationId xmlns:a16="http://schemas.microsoft.com/office/drawing/2014/main" id="{F129E663-5FE8-4DE9-B55F-3BDA6D49C830}"/>
            </a:ext>
          </a:extLst>
        </xdr:cNvPr>
        <xdr:cNvSpPr txBox="1"/>
      </xdr:nvSpPr>
      <xdr:spPr>
        <a:xfrm>
          <a:off x="22199600" y="7147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114147</xdr:rowOff>
    </xdr:from>
    <xdr:to>
      <xdr:col>116</xdr:col>
      <xdr:colOff>152400</xdr:colOff>
      <xdr:row>41</xdr:row>
      <xdr:rowOff>114147</xdr:rowOff>
    </xdr:to>
    <xdr:cxnSp macro="">
      <xdr:nvCxnSpPr>
        <xdr:cNvPr id="578" name="直線コネクタ 577">
          <a:extLst>
            <a:ext uri="{FF2B5EF4-FFF2-40B4-BE49-F238E27FC236}">
              <a16:creationId xmlns:a16="http://schemas.microsoft.com/office/drawing/2014/main" id="{ECA2A964-05A1-445F-9FCF-AB6B552F585B}"/>
            </a:ext>
          </a:extLst>
        </xdr:cNvPr>
        <xdr:cNvCxnSpPr/>
      </xdr:nvCxnSpPr>
      <xdr:spPr>
        <a:xfrm>
          <a:off x="22072600" y="7143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43451</xdr:rowOff>
    </xdr:from>
    <xdr:ext cx="469744" cy="259045"/>
    <xdr:sp macro="" textlink="">
      <xdr:nvSpPr>
        <xdr:cNvPr id="579" name="【認定こども園・幼稚園・保育所】&#10;一人当たり面積最大値テキスト">
          <a:extLst>
            <a:ext uri="{FF2B5EF4-FFF2-40B4-BE49-F238E27FC236}">
              <a16:creationId xmlns:a16="http://schemas.microsoft.com/office/drawing/2014/main" id="{F9805004-A51E-4C7C-8B28-321DC8D59899}"/>
            </a:ext>
          </a:extLst>
        </xdr:cNvPr>
        <xdr:cNvSpPr txBox="1"/>
      </xdr:nvSpPr>
      <xdr:spPr>
        <a:xfrm>
          <a:off x="22199600" y="5529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96774</xdr:rowOff>
    </xdr:from>
    <xdr:to>
      <xdr:col>116</xdr:col>
      <xdr:colOff>152400</xdr:colOff>
      <xdr:row>33</xdr:row>
      <xdr:rowOff>96774</xdr:rowOff>
    </xdr:to>
    <xdr:cxnSp macro="">
      <xdr:nvCxnSpPr>
        <xdr:cNvPr id="580" name="直線コネクタ 579">
          <a:extLst>
            <a:ext uri="{FF2B5EF4-FFF2-40B4-BE49-F238E27FC236}">
              <a16:creationId xmlns:a16="http://schemas.microsoft.com/office/drawing/2014/main" id="{21CBC1AF-15FE-4115-ABFA-0F5688FBDB3C}"/>
            </a:ext>
          </a:extLst>
        </xdr:cNvPr>
        <xdr:cNvCxnSpPr/>
      </xdr:nvCxnSpPr>
      <xdr:spPr>
        <a:xfrm>
          <a:off x="22072600" y="5754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22572</xdr:rowOff>
    </xdr:from>
    <xdr:ext cx="469744" cy="259045"/>
    <xdr:sp macro="" textlink="">
      <xdr:nvSpPr>
        <xdr:cNvPr id="581" name="【認定こども園・幼稚園・保育所】&#10;一人当たり面積平均値テキスト">
          <a:extLst>
            <a:ext uri="{FF2B5EF4-FFF2-40B4-BE49-F238E27FC236}">
              <a16:creationId xmlns:a16="http://schemas.microsoft.com/office/drawing/2014/main" id="{B6A3BA7A-EC3B-41C6-A11C-BD4EA9E84BB0}"/>
            </a:ext>
          </a:extLst>
        </xdr:cNvPr>
        <xdr:cNvSpPr txBox="1"/>
      </xdr:nvSpPr>
      <xdr:spPr>
        <a:xfrm>
          <a:off x="22199600" y="67091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44145</xdr:rowOff>
    </xdr:from>
    <xdr:to>
      <xdr:col>116</xdr:col>
      <xdr:colOff>114300</xdr:colOff>
      <xdr:row>39</xdr:row>
      <xdr:rowOff>145745</xdr:rowOff>
    </xdr:to>
    <xdr:sp macro="" textlink="">
      <xdr:nvSpPr>
        <xdr:cNvPr id="582" name="フローチャート: 判断 581">
          <a:extLst>
            <a:ext uri="{FF2B5EF4-FFF2-40B4-BE49-F238E27FC236}">
              <a16:creationId xmlns:a16="http://schemas.microsoft.com/office/drawing/2014/main" id="{F2B1D647-1DF0-4A89-A186-9A03784DF3D1}"/>
            </a:ext>
          </a:extLst>
        </xdr:cNvPr>
        <xdr:cNvSpPr/>
      </xdr:nvSpPr>
      <xdr:spPr>
        <a:xfrm>
          <a:off x="22110700" y="673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54204</xdr:rowOff>
    </xdr:from>
    <xdr:to>
      <xdr:col>112</xdr:col>
      <xdr:colOff>38100</xdr:colOff>
      <xdr:row>39</xdr:row>
      <xdr:rowOff>155804</xdr:rowOff>
    </xdr:to>
    <xdr:sp macro="" textlink="">
      <xdr:nvSpPr>
        <xdr:cNvPr id="583" name="フローチャート: 判断 582">
          <a:extLst>
            <a:ext uri="{FF2B5EF4-FFF2-40B4-BE49-F238E27FC236}">
              <a16:creationId xmlns:a16="http://schemas.microsoft.com/office/drawing/2014/main" id="{B679D3E8-EE35-480B-9668-3D63CE080660}"/>
            </a:ext>
          </a:extLst>
        </xdr:cNvPr>
        <xdr:cNvSpPr/>
      </xdr:nvSpPr>
      <xdr:spPr>
        <a:xfrm>
          <a:off x="21272500" y="6740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47803</xdr:rowOff>
    </xdr:from>
    <xdr:to>
      <xdr:col>107</xdr:col>
      <xdr:colOff>101600</xdr:colOff>
      <xdr:row>39</xdr:row>
      <xdr:rowOff>149403</xdr:rowOff>
    </xdr:to>
    <xdr:sp macro="" textlink="">
      <xdr:nvSpPr>
        <xdr:cNvPr id="584" name="フローチャート: 判断 583">
          <a:extLst>
            <a:ext uri="{FF2B5EF4-FFF2-40B4-BE49-F238E27FC236}">
              <a16:creationId xmlns:a16="http://schemas.microsoft.com/office/drawing/2014/main" id="{84DBEAFF-5011-4E77-8D98-70F24CA3CC47}"/>
            </a:ext>
          </a:extLst>
        </xdr:cNvPr>
        <xdr:cNvSpPr/>
      </xdr:nvSpPr>
      <xdr:spPr>
        <a:xfrm>
          <a:off x="20383500" y="6734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71577</xdr:rowOff>
    </xdr:from>
    <xdr:to>
      <xdr:col>102</xdr:col>
      <xdr:colOff>165100</xdr:colOff>
      <xdr:row>40</xdr:row>
      <xdr:rowOff>1727</xdr:rowOff>
    </xdr:to>
    <xdr:sp macro="" textlink="">
      <xdr:nvSpPr>
        <xdr:cNvPr id="585" name="フローチャート: 判断 584">
          <a:extLst>
            <a:ext uri="{FF2B5EF4-FFF2-40B4-BE49-F238E27FC236}">
              <a16:creationId xmlns:a16="http://schemas.microsoft.com/office/drawing/2014/main" id="{65CF557B-863A-43F6-B4BB-664626129BAF}"/>
            </a:ext>
          </a:extLst>
        </xdr:cNvPr>
        <xdr:cNvSpPr/>
      </xdr:nvSpPr>
      <xdr:spPr>
        <a:xfrm>
          <a:off x="19494500" y="6758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80721</xdr:rowOff>
    </xdr:from>
    <xdr:to>
      <xdr:col>98</xdr:col>
      <xdr:colOff>38100</xdr:colOff>
      <xdr:row>40</xdr:row>
      <xdr:rowOff>10871</xdr:rowOff>
    </xdr:to>
    <xdr:sp macro="" textlink="">
      <xdr:nvSpPr>
        <xdr:cNvPr id="586" name="フローチャート: 判断 585">
          <a:extLst>
            <a:ext uri="{FF2B5EF4-FFF2-40B4-BE49-F238E27FC236}">
              <a16:creationId xmlns:a16="http://schemas.microsoft.com/office/drawing/2014/main" id="{A73A24F7-1D26-46DC-9A01-88B4278D36A6}"/>
            </a:ext>
          </a:extLst>
        </xdr:cNvPr>
        <xdr:cNvSpPr/>
      </xdr:nvSpPr>
      <xdr:spPr>
        <a:xfrm>
          <a:off x="18605500" y="6767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id="{C961E62E-984E-4DB1-BD2B-66556E689CC8}"/>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F94C0550-107B-4088-8E23-2CF434938933}"/>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id="{209B8E7D-8ACC-4654-AAA8-E3EA87B86817}"/>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0" name="テキスト ボックス 589">
          <a:extLst>
            <a:ext uri="{FF2B5EF4-FFF2-40B4-BE49-F238E27FC236}">
              <a16:creationId xmlns:a16="http://schemas.microsoft.com/office/drawing/2014/main" id="{534FFD12-4513-45C1-8995-64DB8344BC92}"/>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1" name="テキスト ボックス 590">
          <a:extLst>
            <a:ext uri="{FF2B5EF4-FFF2-40B4-BE49-F238E27FC236}">
              <a16:creationId xmlns:a16="http://schemas.microsoft.com/office/drawing/2014/main" id="{DDEBB0B5-27AC-4868-ACF0-92ECC5CF2CB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9398</xdr:rowOff>
    </xdr:from>
    <xdr:to>
      <xdr:col>116</xdr:col>
      <xdr:colOff>114300</xdr:colOff>
      <xdr:row>39</xdr:row>
      <xdr:rowOff>110998</xdr:rowOff>
    </xdr:to>
    <xdr:sp macro="" textlink="">
      <xdr:nvSpPr>
        <xdr:cNvPr id="592" name="楕円 591">
          <a:extLst>
            <a:ext uri="{FF2B5EF4-FFF2-40B4-BE49-F238E27FC236}">
              <a16:creationId xmlns:a16="http://schemas.microsoft.com/office/drawing/2014/main" id="{AA2951D9-58B3-4850-AFBF-7D7057A332E7}"/>
            </a:ext>
          </a:extLst>
        </xdr:cNvPr>
        <xdr:cNvSpPr/>
      </xdr:nvSpPr>
      <xdr:spPr>
        <a:xfrm>
          <a:off x="22110700" y="669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32275</xdr:rowOff>
    </xdr:from>
    <xdr:ext cx="469744" cy="259045"/>
    <xdr:sp macro="" textlink="">
      <xdr:nvSpPr>
        <xdr:cNvPr id="593" name="【認定こども園・幼稚園・保育所】&#10;一人当たり面積該当値テキスト">
          <a:extLst>
            <a:ext uri="{FF2B5EF4-FFF2-40B4-BE49-F238E27FC236}">
              <a16:creationId xmlns:a16="http://schemas.microsoft.com/office/drawing/2014/main" id="{D2B509A3-E3F6-4E0E-826E-0F04EC170691}"/>
            </a:ext>
          </a:extLst>
        </xdr:cNvPr>
        <xdr:cNvSpPr txBox="1"/>
      </xdr:nvSpPr>
      <xdr:spPr>
        <a:xfrm>
          <a:off x="22199600" y="6547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16713</xdr:rowOff>
    </xdr:from>
    <xdr:to>
      <xdr:col>112</xdr:col>
      <xdr:colOff>38100</xdr:colOff>
      <xdr:row>39</xdr:row>
      <xdr:rowOff>118313</xdr:rowOff>
    </xdr:to>
    <xdr:sp macro="" textlink="">
      <xdr:nvSpPr>
        <xdr:cNvPr id="594" name="楕円 593">
          <a:extLst>
            <a:ext uri="{FF2B5EF4-FFF2-40B4-BE49-F238E27FC236}">
              <a16:creationId xmlns:a16="http://schemas.microsoft.com/office/drawing/2014/main" id="{25FE26FC-4EAF-45FA-B498-FED4D252D3C4}"/>
            </a:ext>
          </a:extLst>
        </xdr:cNvPr>
        <xdr:cNvSpPr/>
      </xdr:nvSpPr>
      <xdr:spPr>
        <a:xfrm>
          <a:off x="21272500" y="6703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60198</xdr:rowOff>
    </xdr:from>
    <xdr:to>
      <xdr:col>116</xdr:col>
      <xdr:colOff>63500</xdr:colOff>
      <xdr:row>39</xdr:row>
      <xdr:rowOff>67513</xdr:rowOff>
    </xdr:to>
    <xdr:cxnSp macro="">
      <xdr:nvCxnSpPr>
        <xdr:cNvPr id="595" name="直線コネクタ 594">
          <a:extLst>
            <a:ext uri="{FF2B5EF4-FFF2-40B4-BE49-F238E27FC236}">
              <a16:creationId xmlns:a16="http://schemas.microsoft.com/office/drawing/2014/main" id="{C1CD8D28-029E-495B-9618-94D985CA3BBA}"/>
            </a:ext>
          </a:extLst>
        </xdr:cNvPr>
        <xdr:cNvCxnSpPr/>
      </xdr:nvCxnSpPr>
      <xdr:spPr>
        <a:xfrm flipV="1">
          <a:off x="21323300" y="6746748"/>
          <a:ext cx="8382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27686</xdr:rowOff>
    </xdr:from>
    <xdr:to>
      <xdr:col>107</xdr:col>
      <xdr:colOff>101600</xdr:colOff>
      <xdr:row>39</xdr:row>
      <xdr:rowOff>129286</xdr:rowOff>
    </xdr:to>
    <xdr:sp macro="" textlink="">
      <xdr:nvSpPr>
        <xdr:cNvPr id="596" name="楕円 595">
          <a:extLst>
            <a:ext uri="{FF2B5EF4-FFF2-40B4-BE49-F238E27FC236}">
              <a16:creationId xmlns:a16="http://schemas.microsoft.com/office/drawing/2014/main" id="{91377167-248E-4BFA-A80E-DA50B64EEA09}"/>
            </a:ext>
          </a:extLst>
        </xdr:cNvPr>
        <xdr:cNvSpPr/>
      </xdr:nvSpPr>
      <xdr:spPr>
        <a:xfrm>
          <a:off x="20383500" y="6714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67513</xdr:rowOff>
    </xdr:from>
    <xdr:to>
      <xdr:col>111</xdr:col>
      <xdr:colOff>177800</xdr:colOff>
      <xdr:row>39</xdr:row>
      <xdr:rowOff>78486</xdr:rowOff>
    </xdr:to>
    <xdr:cxnSp macro="">
      <xdr:nvCxnSpPr>
        <xdr:cNvPr id="597" name="直線コネクタ 596">
          <a:extLst>
            <a:ext uri="{FF2B5EF4-FFF2-40B4-BE49-F238E27FC236}">
              <a16:creationId xmlns:a16="http://schemas.microsoft.com/office/drawing/2014/main" id="{D2974D89-E9F7-4039-938F-5AF2E87598F5}"/>
            </a:ext>
          </a:extLst>
        </xdr:cNvPr>
        <xdr:cNvCxnSpPr/>
      </xdr:nvCxnSpPr>
      <xdr:spPr>
        <a:xfrm flipV="1">
          <a:off x="20434300" y="6754063"/>
          <a:ext cx="8890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33172</xdr:rowOff>
    </xdr:from>
    <xdr:to>
      <xdr:col>102</xdr:col>
      <xdr:colOff>165100</xdr:colOff>
      <xdr:row>39</xdr:row>
      <xdr:rowOff>134772</xdr:rowOff>
    </xdr:to>
    <xdr:sp macro="" textlink="">
      <xdr:nvSpPr>
        <xdr:cNvPr id="598" name="楕円 597">
          <a:extLst>
            <a:ext uri="{FF2B5EF4-FFF2-40B4-BE49-F238E27FC236}">
              <a16:creationId xmlns:a16="http://schemas.microsoft.com/office/drawing/2014/main" id="{B108F9BC-BFD1-4943-A410-67B25DF75BED}"/>
            </a:ext>
          </a:extLst>
        </xdr:cNvPr>
        <xdr:cNvSpPr/>
      </xdr:nvSpPr>
      <xdr:spPr>
        <a:xfrm>
          <a:off x="19494500" y="6719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78486</xdr:rowOff>
    </xdr:from>
    <xdr:to>
      <xdr:col>107</xdr:col>
      <xdr:colOff>50800</xdr:colOff>
      <xdr:row>39</xdr:row>
      <xdr:rowOff>83972</xdr:rowOff>
    </xdr:to>
    <xdr:cxnSp macro="">
      <xdr:nvCxnSpPr>
        <xdr:cNvPr id="599" name="直線コネクタ 598">
          <a:extLst>
            <a:ext uri="{FF2B5EF4-FFF2-40B4-BE49-F238E27FC236}">
              <a16:creationId xmlns:a16="http://schemas.microsoft.com/office/drawing/2014/main" id="{9DC04D5A-12AA-4C0A-A5F1-05F73FB1350B}"/>
            </a:ext>
          </a:extLst>
        </xdr:cNvPr>
        <xdr:cNvCxnSpPr/>
      </xdr:nvCxnSpPr>
      <xdr:spPr>
        <a:xfrm flipV="1">
          <a:off x="19545300" y="6765036"/>
          <a:ext cx="8890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41402</xdr:rowOff>
    </xdr:from>
    <xdr:to>
      <xdr:col>98</xdr:col>
      <xdr:colOff>38100</xdr:colOff>
      <xdr:row>39</xdr:row>
      <xdr:rowOff>143002</xdr:rowOff>
    </xdr:to>
    <xdr:sp macro="" textlink="">
      <xdr:nvSpPr>
        <xdr:cNvPr id="600" name="楕円 599">
          <a:extLst>
            <a:ext uri="{FF2B5EF4-FFF2-40B4-BE49-F238E27FC236}">
              <a16:creationId xmlns:a16="http://schemas.microsoft.com/office/drawing/2014/main" id="{FEE130A7-6422-4F23-A625-91B668BEE957}"/>
            </a:ext>
          </a:extLst>
        </xdr:cNvPr>
        <xdr:cNvSpPr/>
      </xdr:nvSpPr>
      <xdr:spPr>
        <a:xfrm>
          <a:off x="18605500" y="672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83972</xdr:rowOff>
    </xdr:from>
    <xdr:to>
      <xdr:col>102</xdr:col>
      <xdr:colOff>114300</xdr:colOff>
      <xdr:row>39</xdr:row>
      <xdr:rowOff>92202</xdr:rowOff>
    </xdr:to>
    <xdr:cxnSp macro="">
      <xdr:nvCxnSpPr>
        <xdr:cNvPr id="601" name="直線コネクタ 600">
          <a:extLst>
            <a:ext uri="{FF2B5EF4-FFF2-40B4-BE49-F238E27FC236}">
              <a16:creationId xmlns:a16="http://schemas.microsoft.com/office/drawing/2014/main" id="{88238B79-5428-47BB-B63C-1AE43D1A24C1}"/>
            </a:ext>
          </a:extLst>
        </xdr:cNvPr>
        <xdr:cNvCxnSpPr/>
      </xdr:nvCxnSpPr>
      <xdr:spPr>
        <a:xfrm flipV="1">
          <a:off x="18656300" y="6770522"/>
          <a:ext cx="889000" cy="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146931</xdr:rowOff>
    </xdr:from>
    <xdr:ext cx="469744" cy="259045"/>
    <xdr:sp macro="" textlink="">
      <xdr:nvSpPr>
        <xdr:cNvPr id="602" name="n_1aveValue【認定こども園・幼稚園・保育所】&#10;一人当たり面積">
          <a:extLst>
            <a:ext uri="{FF2B5EF4-FFF2-40B4-BE49-F238E27FC236}">
              <a16:creationId xmlns:a16="http://schemas.microsoft.com/office/drawing/2014/main" id="{19EE281A-FEBC-46E3-8EB5-9FBC7C9F9FFF}"/>
            </a:ext>
          </a:extLst>
        </xdr:cNvPr>
        <xdr:cNvSpPr txBox="1"/>
      </xdr:nvSpPr>
      <xdr:spPr>
        <a:xfrm>
          <a:off x="21075727" y="6833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140530</xdr:rowOff>
    </xdr:from>
    <xdr:ext cx="469744" cy="259045"/>
    <xdr:sp macro="" textlink="">
      <xdr:nvSpPr>
        <xdr:cNvPr id="603" name="n_2aveValue【認定こども園・幼稚園・保育所】&#10;一人当たり面積">
          <a:extLst>
            <a:ext uri="{FF2B5EF4-FFF2-40B4-BE49-F238E27FC236}">
              <a16:creationId xmlns:a16="http://schemas.microsoft.com/office/drawing/2014/main" id="{C3780451-D460-4B83-AAB9-F4251048B3D6}"/>
            </a:ext>
          </a:extLst>
        </xdr:cNvPr>
        <xdr:cNvSpPr txBox="1"/>
      </xdr:nvSpPr>
      <xdr:spPr>
        <a:xfrm>
          <a:off x="20199427" y="6827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164304</xdr:rowOff>
    </xdr:from>
    <xdr:ext cx="469744" cy="259045"/>
    <xdr:sp macro="" textlink="">
      <xdr:nvSpPr>
        <xdr:cNvPr id="604" name="n_3aveValue【認定こども園・幼稚園・保育所】&#10;一人当たり面積">
          <a:extLst>
            <a:ext uri="{FF2B5EF4-FFF2-40B4-BE49-F238E27FC236}">
              <a16:creationId xmlns:a16="http://schemas.microsoft.com/office/drawing/2014/main" id="{97E04CBC-B39C-425E-BACA-180D4D2ACF56}"/>
            </a:ext>
          </a:extLst>
        </xdr:cNvPr>
        <xdr:cNvSpPr txBox="1"/>
      </xdr:nvSpPr>
      <xdr:spPr>
        <a:xfrm>
          <a:off x="19310427" y="6850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1998</xdr:rowOff>
    </xdr:from>
    <xdr:ext cx="469744" cy="259045"/>
    <xdr:sp macro="" textlink="">
      <xdr:nvSpPr>
        <xdr:cNvPr id="605" name="n_4aveValue【認定こども園・幼稚園・保育所】&#10;一人当たり面積">
          <a:extLst>
            <a:ext uri="{FF2B5EF4-FFF2-40B4-BE49-F238E27FC236}">
              <a16:creationId xmlns:a16="http://schemas.microsoft.com/office/drawing/2014/main" id="{000C4010-D79A-4B01-BC30-5A9F710AF477}"/>
            </a:ext>
          </a:extLst>
        </xdr:cNvPr>
        <xdr:cNvSpPr txBox="1"/>
      </xdr:nvSpPr>
      <xdr:spPr>
        <a:xfrm>
          <a:off x="18421427" y="6859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134840</xdr:rowOff>
    </xdr:from>
    <xdr:ext cx="469744" cy="259045"/>
    <xdr:sp macro="" textlink="">
      <xdr:nvSpPr>
        <xdr:cNvPr id="606" name="n_1mainValue【認定こども園・幼稚園・保育所】&#10;一人当たり面積">
          <a:extLst>
            <a:ext uri="{FF2B5EF4-FFF2-40B4-BE49-F238E27FC236}">
              <a16:creationId xmlns:a16="http://schemas.microsoft.com/office/drawing/2014/main" id="{1705A439-58CD-4048-AA3B-13114649CFB1}"/>
            </a:ext>
          </a:extLst>
        </xdr:cNvPr>
        <xdr:cNvSpPr txBox="1"/>
      </xdr:nvSpPr>
      <xdr:spPr>
        <a:xfrm>
          <a:off x="21075727" y="6478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145813</xdr:rowOff>
    </xdr:from>
    <xdr:ext cx="469744" cy="259045"/>
    <xdr:sp macro="" textlink="">
      <xdr:nvSpPr>
        <xdr:cNvPr id="607" name="n_2mainValue【認定こども園・幼稚園・保育所】&#10;一人当たり面積">
          <a:extLst>
            <a:ext uri="{FF2B5EF4-FFF2-40B4-BE49-F238E27FC236}">
              <a16:creationId xmlns:a16="http://schemas.microsoft.com/office/drawing/2014/main" id="{E43797DE-9CAB-40AD-B400-69FCE32793ED}"/>
            </a:ext>
          </a:extLst>
        </xdr:cNvPr>
        <xdr:cNvSpPr txBox="1"/>
      </xdr:nvSpPr>
      <xdr:spPr>
        <a:xfrm>
          <a:off x="20199427" y="6489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151299</xdr:rowOff>
    </xdr:from>
    <xdr:ext cx="469744" cy="259045"/>
    <xdr:sp macro="" textlink="">
      <xdr:nvSpPr>
        <xdr:cNvPr id="608" name="n_3mainValue【認定こども園・幼稚園・保育所】&#10;一人当たり面積">
          <a:extLst>
            <a:ext uri="{FF2B5EF4-FFF2-40B4-BE49-F238E27FC236}">
              <a16:creationId xmlns:a16="http://schemas.microsoft.com/office/drawing/2014/main" id="{BCEAA0D2-5701-4BE4-A16A-E222539BBBD6}"/>
            </a:ext>
          </a:extLst>
        </xdr:cNvPr>
        <xdr:cNvSpPr txBox="1"/>
      </xdr:nvSpPr>
      <xdr:spPr>
        <a:xfrm>
          <a:off x="19310427" y="6494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159529</xdr:rowOff>
    </xdr:from>
    <xdr:ext cx="469744" cy="259045"/>
    <xdr:sp macro="" textlink="">
      <xdr:nvSpPr>
        <xdr:cNvPr id="609" name="n_4mainValue【認定こども園・幼稚園・保育所】&#10;一人当たり面積">
          <a:extLst>
            <a:ext uri="{FF2B5EF4-FFF2-40B4-BE49-F238E27FC236}">
              <a16:creationId xmlns:a16="http://schemas.microsoft.com/office/drawing/2014/main" id="{08BD8F68-451F-4871-B31F-5BAD63EAACD1}"/>
            </a:ext>
          </a:extLst>
        </xdr:cNvPr>
        <xdr:cNvSpPr txBox="1"/>
      </xdr:nvSpPr>
      <xdr:spPr>
        <a:xfrm>
          <a:off x="18421427" y="650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0" name="正方形/長方形 609">
          <a:extLst>
            <a:ext uri="{FF2B5EF4-FFF2-40B4-BE49-F238E27FC236}">
              <a16:creationId xmlns:a16="http://schemas.microsoft.com/office/drawing/2014/main" id="{E3972F20-ED67-4DD2-AC89-34084CC7EA52}"/>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1" name="正方形/長方形 610">
          <a:extLst>
            <a:ext uri="{FF2B5EF4-FFF2-40B4-BE49-F238E27FC236}">
              <a16:creationId xmlns:a16="http://schemas.microsoft.com/office/drawing/2014/main" id="{A5FE848C-0C28-402D-B173-E7133458F245}"/>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2" name="正方形/長方形 611">
          <a:extLst>
            <a:ext uri="{FF2B5EF4-FFF2-40B4-BE49-F238E27FC236}">
              <a16:creationId xmlns:a16="http://schemas.microsoft.com/office/drawing/2014/main" id="{6BDD4794-766D-4DD9-8A4B-AA84A166D1EC}"/>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3" name="正方形/長方形 612">
          <a:extLst>
            <a:ext uri="{FF2B5EF4-FFF2-40B4-BE49-F238E27FC236}">
              <a16:creationId xmlns:a16="http://schemas.microsoft.com/office/drawing/2014/main" id="{E38AE9CD-5CFC-4822-9AC9-73D382E54AEB}"/>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4" name="正方形/長方形 613">
          <a:extLst>
            <a:ext uri="{FF2B5EF4-FFF2-40B4-BE49-F238E27FC236}">
              <a16:creationId xmlns:a16="http://schemas.microsoft.com/office/drawing/2014/main" id="{EA4D5C49-67FC-4211-B24B-37DF852CC2C1}"/>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5" name="正方形/長方形 614">
          <a:extLst>
            <a:ext uri="{FF2B5EF4-FFF2-40B4-BE49-F238E27FC236}">
              <a16:creationId xmlns:a16="http://schemas.microsoft.com/office/drawing/2014/main" id="{73FA13F6-0F6C-469F-8C24-308D2C883809}"/>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6" name="正方形/長方形 615">
          <a:extLst>
            <a:ext uri="{FF2B5EF4-FFF2-40B4-BE49-F238E27FC236}">
              <a16:creationId xmlns:a16="http://schemas.microsoft.com/office/drawing/2014/main" id="{FFFD5689-C7AE-41F3-B397-C45617199101}"/>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7" name="正方形/長方形 616">
          <a:extLst>
            <a:ext uri="{FF2B5EF4-FFF2-40B4-BE49-F238E27FC236}">
              <a16:creationId xmlns:a16="http://schemas.microsoft.com/office/drawing/2014/main" id="{E0C8BB55-EBE8-4BF7-B861-7CF3790E561A}"/>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8" name="テキスト ボックス 617">
          <a:extLst>
            <a:ext uri="{FF2B5EF4-FFF2-40B4-BE49-F238E27FC236}">
              <a16:creationId xmlns:a16="http://schemas.microsoft.com/office/drawing/2014/main" id="{DE9322E6-9D4A-4017-93BA-FD17240F452F}"/>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9" name="直線コネクタ 618">
          <a:extLst>
            <a:ext uri="{FF2B5EF4-FFF2-40B4-BE49-F238E27FC236}">
              <a16:creationId xmlns:a16="http://schemas.microsoft.com/office/drawing/2014/main" id="{60AD3F47-C5DF-4B1E-9C68-2906E7C22832}"/>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0" name="テキスト ボックス 619">
          <a:extLst>
            <a:ext uri="{FF2B5EF4-FFF2-40B4-BE49-F238E27FC236}">
              <a16:creationId xmlns:a16="http://schemas.microsoft.com/office/drawing/2014/main" id="{B738E8B4-482F-47AF-9C03-0E86150E0A28}"/>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1" name="直線コネクタ 620">
          <a:extLst>
            <a:ext uri="{FF2B5EF4-FFF2-40B4-BE49-F238E27FC236}">
              <a16:creationId xmlns:a16="http://schemas.microsoft.com/office/drawing/2014/main" id="{2032906C-9F60-4B20-886E-EA1F0A22EF36}"/>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22" name="テキスト ボックス 621">
          <a:extLst>
            <a:ext uri="{FF2B5EF4-FFF2-40B4-BE49-F238E27FC236}">
              <a16:creationId xmlns:a16="http://schemas.microsoft.com/office/drawing/2014/main" id="{962AF524-74F0-481C-A98B-CDEC2C81ADD9}"/>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3" name="直線コネクタ 622">
          <a:extLst>
            <a:ext uri="{FF2B5EF4-FFF2-40B4-BE49-F238E27FC236}">
              <a16:creationId xmlns:a16="http://schemas.microsoft.com/office/drawing/2014/main" id="{0F08220C-C0D3-406F-A6CA-82A448E2DCFB}"/>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4" name="テキスト ボックス 623">
          <a:extLst>
            <a:ext uri="{FF2B5EF4-FFF2-40B4-BE49-F238E27FC236}">
              <a16:creationId xmlns:a16="http://schemas.microsoft.com/office/drawing/2014/main" id="{ECB16442-6ACA-4344-B835-7C8E17F5048E}"/>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5" name="直線コネクタ 624">
          <a:extLst>
            <a:ext uri="{FF2B5EF4-FFF2-40B4-BE49-F238E27FC236}">
              <a16:creationId xmlns:a16="http://schemas.microsoft.com/office/drawing/2014/main" id="{A591CB6E-5EA5-45D6-9E10-8630720F095B}"/>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6" name="テキスト ボックス 625">
          <a:extLst>
            <a:ext uri="{FF2B5EF4-FFF2-40B4-BE49-F238E27FC236}">
              <a16:creationId xmlns:a16="http://schemas.microsoft.com/office/drawing/2014/main" id="{989503F1-6662-4E5F-964B-803CAF6A733D}"/>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7" name="直線コネクタ 626">
          <a:extLst>
            <a:ext uri="{FF2B5EF4-FFF2-40B4-BE49-F238E27FC236}">
              <a16:creationId xmlns:a16="http://schemas.microsoft.com/office/drawing/2014/main" id="{615FA030-1C47-4CB4-9666-46BE73DF46C7}"/>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8" name="テキスト ボックス 627">
          <a:extLst>
            <a:ext uri="{FF2B5EF4-FFF2-40B4-BE49-F238E27FC236}">
              <a16:creationId xmlns:a16="http://schemas.microsoft.com/office/drawing/2014/main" id="{96F869F1-98A0-4AE4-AA8E-7DCB718B6F1B}"/>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9" name="直線コネクタ 628">
          <a:extLst>
            <a:ext uri="{FF2B5EF4-FFF2-40B4-BE49-F238E27FC236}">
              <a16:creationId xmlns:a16="http://schemas.microsoft.com/office/drawing/2014/main" id="{DBB2BC45-EA83-4553-9B0D-763F52EC7528}"/>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30" name="テキスト ボックス 629">
          <a:extLst>
            <a:ext uri="{FF2B5EF4-FFF2-40B4-BE49-F238E27FC236}">
              <a16:creationId xmlns:a16="http://schemas.microsoft.com/office/drawing/2014/main" id="{ACED6831-4160-4CBB-8560-A7F5FFBD991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1" name="直線コネクタ 630">
          <a:extLst>
            <a:ext uri="{FF2B5EF4-FFF2-40B4-BE49-F238E27FC236}">
              <a16:creationId xmlns:a16="http://schemas.microsoft.com/office/drawing/2014/main" id="{A3DFA809-28E5-4340-AD83-79F7F9E880FC}"/>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32" name="テキスト ボックス 631">
          <a:extLst>
            <a:ext uri="{FF2B5EF4-FFF2-40B4-BE49-F238E27FC236}">
              <a16:creationId xmlns:a16="http://schemas.microsoft.com/office/drawing/2014/main" id="{C03D082E-526F-4421-A556-811C54028457}"/>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3" name="直線コネクタ 632">
          <a:extLst>
            <a:ext uri="{FF2B5EF4-FFF2-40B4-BE49-F238E27FC236}">
              <a16:creationId xmlns:a16="http://schemas.microsoft.com/office/drawing/2014/main" id="{705B546C-95DC-418D-AA14-A31A9ED6872C}"/>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4" name="【学校施設】&#10;有形固定資産減価償却率グラフ枠">
          <a:extLst>
            <a:ext uri="{FF2B5EF4-FFF2-40B4-BE49-F238E27FC236}">
              <a16:creationId xmlns:a16="http://schemas.microsoft.com/office/drawing/2014/main" id="{22061025-510A-4C1A-ACFA-A791D0CFB1CC}"/>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11430</xdr:rowOff>
    </xdr:from>
    <xdr:to>
      <xdr:col>85</xdr:col>
      <xdr:colOff>126364</xdr:colOff>
      <xdr:row>64</xdr:row>
      <xdr:rowOff>130628</xdr:rowOff>
    </xdr:to>
    <xdr:cxnSp macro="">
      <xdr:nvCxnSpPr>
        <xdr:cNvPr id="635" name="直線コネクタ 634">
          <a:extLst>
            <a:ext uri="{FF2B5EF4-FFF2-40B4-BE49-F238E27FC236}">
              <a16:creationId xmlns:a16="http://schemas.microsoft.com/office/drawing/2014/main" id="{F6374980-5F67-452F-9746-9E7A762B083F}"/>
            </a:ext>
          </a:extLst>
        </xdr:cNvPr>
        <xdr:cNvCxnSpPr/>
      </xdr:nvCxnSpPr>
      <xdr:spPr>
        <a:xfrm flipV="1">
          <a:off x="16318864" y="9612630"/>
          <a:ext cx="0" cy="1490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36" name="【学校施設】&#10;有形固定資産減価償却率最小値テキスト">
          <a:extLst>
            <a:ext uri="{FF2B5EF4-FFF2-40B4-BE49-F238E27FC236}">
              <a16:creationId xmlns:a16="http://schemas.microsoft.com/office/drawing/2014/main" id="{524A4BB4-6D5C-416C-929C-C40962776171}"/>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37" name="直線コネクタ 636">
          <a:extLst>
            <a:ext uri="{FF2B5EF4-FFF2-40B4-BE49-F238E27FC236}">
              <a16:creationId xmlns:a16="http://schemas.microsoft.com/office/drawing/2014/main" id="{9D7277CB-76C3-402E-BB05-F3E80F0F855C}"/>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129557</xdr:rowOff>
    </xdr:from>
    <xdr:ext cx="340478" cy="259045"/>
    <xdr:sp macro="" textlink="">
      <xdr:nvSpPr>
        <xdr:cNvPr id="638" name="【学校施設】&#10;有形固定資産減価償却率最大値テキスト">
          <a:extLst>
            <a:ext uri="{FF2B5EF4-FFF2-40B4-BE49-F238E27FC236}">
              <a16:creationId xmlns:a16="http://schemas.microsoft.com/office/drawing/2014/main" id="{85CC5D3F-A8DA-44D2-B060-D3D6E4173DE3}"/>
            </a:ext>
          </a:extLst>
        </xdr:cNvPr>
        <xdr:cNvSpPr txBox="1"/>
      </xdr:nvSpPr>
      <xdr:spPr>
        <a:xfrm>
          <a:off x="16357600" y="93878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11430</xdr:rowOff>
    </xdr:from>
    <xdr:to>
      <xdr:col>86</xdr:col>
      <xdr:colOff>25400</xdr:colOff>
      <xdr:row>56</xdr:row>
      <xdr:rowOff>11430</xdr:rowOff>
    </xdr:to>
    <xdr:cxnSp macro="">
      <xdr:nvCxnSpPr>
        <xdr:cNvPr id="639" name="直線コネクタ 638">
          <a:extLst>
            <a:ext uri="{FF2B5EF4-FFF2-40B4-BE49-F238E27FC236}">
              <a16:creationId xmlns:a16="http://schemas.microsoft.com/office/drawing/2014/main" id="{E896CAFF-875F-4113-8E74-732DFCA23074}"/>
            </a:ext>
          </a:extLst>
        </xdr:cNvPr>
        <xdr:cNvCxnSpPr/>
      </xdr:nvCxnSpPr>
      <xdr:spPr>
        <a:xfrm>
          <a:off x="16230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74584</xdr:rowOff>
    </xdr:from>
    <xdr:ext cx="405111" cy="259045"/>
    <xdr:sp macro="" textlink="">
      <xdr:nvSpPr>
        <xdr:cNvPr id="640" name="【学校施設】&#10;有形固定資産減価償却率平均値テキスト">
          <a:extLst>
            <a:ext uri="{FF2B5EF4-FFF2-40B4-BE49-F238E27FC236}">
              <a16:creationId xmlns:a16="http://schemas.microsoft.com/office/drawing/2014/main" id="{2BAECE99-D871-45AD-B797-CE721BC16D8C}"/>
            </a:ext>
          </a:extLst>
        </xdr:cNvPr>
        <xdr:cNvSpPr txBox="1"/>
      </xdr:nvSpPr>
      <xdr:spPr>
        <a:xfrm>
          <a:off x="16357600" y="103615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96157</xdr:rowOff>
    </xdr:from>
    <xdr:to>
      <xdr:col>85</xdr:col>
      <xdr:colOff>177800</xdr:colOff>
      <xdr:row>61</xdr:row>
      <xdr:rowOff>26307</xdr:rowOff>
    </xdr:to>
    <xdr:sp macro="" textlink="">
      <xdr:nvSpPr>
        <xdr:cNvPr id="641" name="フローチャート: 判断 640">
          <a:extLst>
            <a:ext uri="{FF2B5EF4-FFF2-40B4-BE49-F238E27FC236}">
              <a16:creationId xmlns:a16="http://schemas.microsoft.com/office/drawing/2014/main" id="{D2518C14-E096-4A7E-BD9A-8FF7830908A6}"/>
            </a:ext>
          </a:extLst>
        </xdr:cNvPr>
        <xdr:cNvSpPr/>
      </xdr:nvSpPr>
      <xdr:spPr>
        <a:xfrm>
          <a:off x="16268700" y="1038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87993</xdr:rowOff>
    </xdr:from>
    <xdr:to>
      <xdr:col>81</xdr:col>
      <xdr:colOff>101600</xdr:colOff>
      <xdr:row>61</xdr:row>
      <xdr:rowOff>18143</xdr:rowOff>
    </xdr:to>
    <xdr:sp macro="" textlink="">
      <xdr:nvSpPr>
        <xdr:cNvPr id="642" name="フローチャート: 判断 641">
          <a:extLst>
            <a:ext uri="{FF2B5EF4-FFF2-40B4-BE49-F238E27FC236}">
              <a16:creationId xmlns:a16="http://schemas.microsoft.com/office/drawing/2014/main" id="{6A64DB3D-D878-4C4E-9DA2-45598579A6F4}"/>
            </a:ext>
          </a:extLst>
        </xdr:cNvPr>
        <xdr:cNvSpPr/>
      </xdr:nvSpPr>
      <xdr:spPr>
        <a:xfrm>
          <a:off x="15430500" y="1037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78196</xdr:rowOff>
    </xdr:from>
    <xdr:to>
      <xdr:col>76</xdr:col>
      <xdr:colOff>165100</xdr:colOff>
      <xdr:row>61</xdr:row>
      <xdr:rowOff>8346</xdr:rowOff>
    </xdr:to>
    <xdr:sp macro="" textlink="">
      <xdr:nvSpPr>
        <xdr:cNvPr id="643" name="フローチャート: 判断 642">
          <a:extLst>
            <a:ext uri="{FF2B5EF4-FFF2-40B4-BE49-F238E27FC236}">
              <a16:creationId xmlns:a16="http://schemas.microsoft.com/office/drawing/2014/main" id="{86CDB189-77D9-48C2-96E4-990F2A18D66A}"/>
            </a:ext>
          </a:extLst>
        </xdr:cNvPr>
        <xdr:cNvSpPr/>
      </xdr:nvSpPr>
      <xdr:spPr>
        <a:xfrm>
          <a:off x="14541500" y="1036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61867</xdr:rowOff>
    </xdr:from>
    <xdr:to>
      <xdr:col>72</xdr:col>
      <xdr:colOff>38100</xdr:colOff>
      <xdr:row>60</xdr:row>
      <xdr:rowOff>163467</xdr:rowOff>
    </xdr:to>
    <xdr:sp macro="" textlink="">
      <xdr:nvSpPr>
        <xdr:cNvPr id="644" name="フローチャート: 判断 643">
          <a:extLst>
            <a:ext uri="{FF2B5EF4-FFF2-40B4-BE49-F238E27FC236}">
              <a16:creationId xmlns:a16="http://schemas.microsoft.com/office/drawing/2014/main" id="{3D671DFC-B6E7-4132-ABE2-11FBC058F34F}"/>
            </a:ext>
          </a:extLst>
        </xdr:cNvPr>
        <xdr:cNvSpPr/>
      </xdr:nvSpPr>
      <xdr:spPr>
        <a:xfrm>
          <a:off x="13652500" y="1034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52070</xdr:rowOff>
    </xdr:from>
    <xdr:to>
      <xdr:col>67</xdr:col>
      <xdr:colOff>101600</xdr:colOff>
      <xdr:row>60</xdr:row>
      <xdr:rowOff>153670</xdr:rowOff>
    </xdr:to>
    <xdr:sp macro="" textlink="">
      <xdr:nvSpPr>
        <xdr:cNvPr id="645" name="フローチャート: 判断 644">
          <a:extLst>
            <a:ext uri="{FF2B5EF4-FFF2-40B4-BE49-F238E27FC236}">
              <a16:creationId xmlns:a16="http://schemas.microsoft.com/office/drawing/2014/main" id="{253670B5-3DDE-4121-A7A9-85D7DB2CC16A}"/>
            </a:ext>
          </a:extLst>
        </xdr:cNvPr>
        <xdr:cNvSpPr/>
      </xdr:nvSpPr>
      <xdr:spPr>
        <a:xfrm>
          <a:off x="12763500" y="1033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6" name="テキスト ボックス 645">
          <a:extLst>
            <a:ext uri="{FF2B5EF4-FFF2-40B4-BE49-F238E27FC236}">
              <a16:creationId xmlns:a16="http://schemas.microsoft.com/office/drawing/2014/main" id="{A68F5B12-A8FE-41CC-A554-174898D0E7A2}"/>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7" name="テキスト ボックス 646">
          <a:extLst>
            <a:ext uri="{FF2B5EF4-FFF2-40B4-BE49-F238E27FC236}">
              <a16:creationId xmlns:a16="http://schemas.microsoft.com/office/drawing/2014/main" id="{2AECD1EE-303E-4D2D-80A4-14CF84F10169}"/>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8" name="テキスト ボックス 647">
          <a:extLst>
            <a:ext uri="{FF2B5EF4-FFF2-40B4-BE49-F238E27FC236}">
              <a16:creationId xmlns:a16="http://schemas.microsoft.com/office/drawing/2014/main" id="{4428C84C-2FBF-4A7C-B4E1-0B3CF5B231C6}"/>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9" name="テキスト ボックス 648">
          <a:extLst>
            <a:ext uri="{FF2B5EF4-FFF2-40B4-BE49-F238E27FC236}">
              <a16:creationId xmlns:a16="http://schemas.microsoft.com/office/drawing/2014/main" id="{2ED482CB-9E0D-47D6-BBE9-CF50D967943D}"/>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0" name="テキスト ボックス 649">
          <a:extLst>
            <a:ext uri="{FF2B5EF4-FFF2-40B4-BE49-F238E27FC236}">
              <a16:creationId xmlns:a16="http://schemas.microsoft.com/office/drawing/2014/main" id="{7063D974-BA85-4D98-8CA7-2F2A4B651B9B}"/>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169635</xdr:rowOff>
    </xdr:from>
    <xdr:to>
      <xdr:col>85</xdr:col>
      <xdr:colOff>177800</xdr:colOff>
      <xdr:row>59</xdr:row>
      <xdr:rowOff>99785</xdr:rowOff>
    </xdr:to>
    <xdr:sp macro="" textlink="">
      <xdr:nvSpPr>
        <xdr:cNvPr id="651" name="楕円 650">
          <a:extLst>
            <a:ext uri="{FF2B5EF4-FFF2-40B4-BE49-F238E27FC236}">
              <a16:creationId xmlns:a16="http://schemas.microsoft.com/office/drawing/2014/main" id="{4EEFB9D0-D8A3-4D71-BCDD-1CB075FA4C32}"/>
            </a:ext>
          </a:extLst>
        </xdr:cNvPr>
        <xdr:cNvSpPr/>
      </xdr:nvSpPr>
      <xdr:spPr>
        <a:xfrm>
          <a:off x="16268700" y="10113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21062</xdr:rowOff>
    </xdr:from>
    <xdr:ext cx="405111" cy="259045"/>
    <xdr:sp macro="" textlink="">
      <xdr:nvSpPr>
        <xdr:cNvPr id="652" name="【学校施設】&#10;有形固定資産減価償却率該当値テキスト">
          <a:extLst>
            <a:ext uri="{FF2B5EF4-FFF2-40B4-BE49-F238E27FC236}">
              <a16:creationId xmlns:a16="http://schemas.microsoft.com/office/drawing/2014/main" id="{66E59189-6679-402C-8568-79E754EBA4F0}"/>
            </a:ext>
          </a:extLst>
        </xdr:cNvPr>
        <xdr:cNvSpPr txBox="1"/>
      </xdr:nvSpPr>
      <xdr:spPr>
        <a:xfrm>
          <a:off x="16357600" y="9965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132080</xdr:rowOff>
    </xdr:from>
    <xdr:to>
      <xdr:col>81</xdr:col>
      <xdr:colOff>101600</xdr:colOff>
      <xdr:row>59</xdr:row>
      <xdr:rowOff>62230</xdr:rowOff>
    </xdr:to>
    <xdr:sp macro="" textlink="">
      <xdr:nvSpPr>
        <xdr:cNvPr id="653" name="楕円 652">
          <a:extLst>
            <a:ext uri="{FF2B5EF4-FFF2-40B4-BE49-F238E27FC236}">
              <a16:creationId xmlns:a16="http://schemas.microsoft.com/office/drawing/2014/main" id="{F9AE31D0-EC6F-4ED9-AF71-7DC051BC559D}"/>
            </a:ext>
          </a:extLst>
        </xdr:cNvPr>
        <xdr:cNvSpPr/>
      </xdr:nvSpPr>
      <xdr:spPr>
        <a:xfrm>
          <a:off x="15430500" y="1007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11430</xdr:rowOff>
    </xdr:from>
    <xdr:to>
      <xdr:col>85</xdr:col>
      <xdr:colOff>127000</xdr:colOff>
      <xdr:row>59</xdr:row>
      <xdr:rowOff>48985</xdr:rowOff>
    </xdr:to>
    <xdr:cxnSp macro="">
      <xdr:nvCxnSpPr>
        <xdr:cNvPr id="654" name="直線コネクタ 653">
          <a:extLst>
            <a:ext uri="{FF2B5EF4-FFF2-40B4-BE49-F238E27FC236}">
              <a16:creationId xmlns:a16="http://schemas.microsoft.com/office/drawing/2014/main" id="{9C0CAEA0-48D9-4AFB-8A8E-DFD2A59D9CEE}"/>
            </a:ext>
          </a:extLst>
        </xdr:cNvPr>
        <xdr:cNvCxnSpPr/>
      </xdr:nvCxnSpPr>
      <xdr:spPr>
        <a:xfrm>
          <a:off x="15481300" y="10126980"/>
          <a:ext cx="8382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117384</xdr:rowOff>
    </xdr:from>
    <xdr:to>
      <xdr:col>76</xdr:col>
      <xdr:colOff>165100</xdr:colOff>
      <xdr:row>59</xdr:row>
      <xdr:rowOff>47534</xdr:rowOff>
    </xdr:to>
    <xdr:sp macro="" textlink="">
      <xdr:nvSpPr>
        <xdr:cNvPr id="655" name="楕円 654">
          <a:extLst>
            <a:ext uri="{FF2B5EF4-FFF2-40B4-BE49-F238E27FC236}">
              <a16:creationId xmlns:a16="http://schemas.microsoft.com/office/drawing/2014/main" id="{3DBA511F-C953-4388-BA15-70B7197D65BE}"/>
            </a:ext>
          </a:extLst>
        </xdr:cNvPr>
        <xdr:cNvSpPr/>
      </xdr:nvSpPr>
      <xdr:spPr>
        <a:xfrm>
          <a:off x="14541500" y="10061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168184</xdr:rowOff>
    </xdr:from>
    <xdr:to>
      <xdr:col>81</xdr:col>
      <xdr:colOff>50800</xdr:colOff>
      <xdr:row>59</xdr:row>
      <xdr:rowOff>11430</xdr:rowOff>
    </xdr:to>
    <xdr:cxnSp macro="">
      <xdr:nvCxnSpPr>
        <xdr:cNvPr id="656" name="直線コネクタ 655">
          <a:extLst>
            <a:ext uri="{FF2B5EF4-FFF2-40B4-BE49-F238E27FC236}">
              <a16:creationId xmlns:a16="http://schemas.microsoft.com/office/drawing/2014/main" id="{6B05EE82-A69E-41E2-AF15-F921DAE22B7F}"/>
            </a:ext>
          </a:extLst>
        </xdr:cNvPr>
        <xdr:cNvCxnSpPr/>
      </xdr:nvCxnSpPr>
      <xdr:spPr>
        <a:xfrm>
          <a:off x="14592300" y="10112284"/>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11249</xdr:rowOff>
    </xdr:from>
    <xdr:to>
      <xdr:col>72</xdr:col>
      <xdr:colOff>38100</xdr:colOff>
      <xdr:row>59</xdr:row>
      <xdr:rowOff>112849</xdr:rowOff>
    </xdr:to>
    <xdr:sp macro="" textlink="">
      <xdr:nvSpPr>
        <xdr:cNvPr id="657" name="楕円 656">
          <a:extLst>
            <a:ext uri="{FF2B5EF4-FFF2-40B4-BE49-F238E27FC236}">
              <a16:creationId xmlns:a16="http://schemas.microsoft.com/office/drawing/2014/main" id="{239CD9A4-AB54-4827-AE67-C8145077D881}"/>
            </a:ext>
          </a:extLst>
        </xdr:cNvPr>
        <xdr:cNvSpPr/>
      </xdr:nvSpPr>
      <xdr:spPr>
        <a:xfrm>
          <a:off x="13652500" y="10126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168184</xdr:rowOff>
    </xdr:from>
    <xdr:to>
      <xdr:col>76</xdr:col>
      <xdr:colOff>114300</xdr:colOff>
      <xdr:row>59</xdr:row>
      <xdr:rowOff>62049</xdr:rowOff>
    </xdr:to>
    <xdr:cxnSp macro="">
      <xdr:nvCxnSpPr>
        <xdr:cNvPr id="658" name="直線コネクタ 657">
          <a:extLst>
            <a:ext uri="{FF2B5EF4-FFF2-40B4-BE49-F238E27FC236}">
              <a16:creationId xmlns:a16="http://schemas.microsoft.com/office/drawing/2014/main" id="{43975065-B0E7-4476-A402-5EB7B4F82706}"/>
            </a:ext>
          </a:extLst>
        </xdr:cNvPr>
        <xdr:cNvCxnSpPr/>
      </xdr:nvCxnSpPr>
      <xdr:spPr>
        <a:xfrm flipV="1">
          <a:off x="13703300" y="10112284"/>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135346</xdr:rowOff>
    </xdr:from>
    <xdr:to>
      <xdr:col>67</xdr:col>
      <xdr:colOff>101600</xdr:colOff>
      <xdr:row>61</xdr:row>
      <xdr:rowOff>65496</xdr:rowOff>
    </xdr:to>
    <xdr:sp macro="" textlink="">
      <xdr:nvSpPr>
        <xdr:cNvPr id="659" name="楕円 658">
          <a:extLst>
            <a:ext uri="{FF2B5EF4-FFF2-40B4-BE49-F238E27FC236}">
              <a16:creationId xmlns:a16="http://schemas.microsoft.com/office/drawing/2014/main" id="{767D41E0-885B-47BC-B6BF-908B6C91A216}"/>
            </a:ext>
          </a:extLst>
        </xdr:cNvPr>
        <xdr:cNvSpPr/>
      </xdr:nvSpPr>
      <xdr:spPr>
        <a:xfrm>
          <a:off x="12763500" y="1042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62049</xdr:rowOff>
    </xdr:from>
    <xdr:to>
      <xdr:col>71</xdr:col>
      <xdr:colOff>177800</xdr:colOff>
      <xdr:row>61</xdr:row>
      <xdr:rowOff>14696</xdr:rowOff>
    </xdr:to>
    <xdr:cxnSp macro="">
      <xdr:nvCxnSpPr>
        <xdr:cNvPr id="660" name="直線コネクタ 659">
          <a:extLst>
            <a:ext uri="{FF2B5EF4-FFF2-40B4-BE49-F238E27FC236}">
              <a16:creationId xmlns:a16="http://schemas.microsoft.com/office/drawing/2014/main" id="{8B911A1C-AF91-4537-A9F5-5918AB998175}"/>
            </a:ext>
          </a:extLst>
        </xdr:cNvPr>
        <xdr:cNvCxnSpPr/>
      </xdr:nvCxnSpPr>
      <xdr:spPr>
        <a:xfrm flipV="1">
          <a:off x="12814300" y="10177599"/>
          <a:ext cx="889000" cy="295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9270</xdr:rowOff>
    </xdr:from>
    <xdr:ext cx="405111" cy="259045"/>
    <xdr:sp macro="" textlink="">
      <xdr:nvSpPr>
        <xdr:cNvPr id="661" name="n_1aveValue【学校施設】&#10;有形固定資産減価償却率">
          <a:extLst>
            <a:ext uri="{FF2B5EF4-FFF2-40B4-BE49-F238E27FC236}">
              <a16:creationId xmlns:a16="http://schemas.microsoft.com/office/drawing/2014/main" id="{2A66134C-B938-4DE2-A0BD-021C745260C6}"/>
            </a:ext>
          </a:extLst>
        </xdr:cNvPr>
        <xdr:cNvSpPr txBox="1"/>
      </xdr:nvSpPr>
      <xdr:spPr>
        <a:xfrm>
          <a:off x="15266044" y="10467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170923</xdr:rowOff>
    </xdr:from>
    <xdr:ext cx="405111" cy="259045"/>
    <xdr:sp macro="" textlink="">
      <xdr:nvSpPr>
        <xdr:cNvPr id="662" name="n_2aveValue【学校施設】&#10;有形固定資産減価償却率">
          <a:extLst>
            <a:ext uri="{FF2B5EF4-FFF2-40B4-BE49-F238E27FC236}">
              <a16:creationId xmlns:a16="http://schemas.microsoft.com/office/drawing/2014/main" id="{960B2FCC-1539-4EB0-990D-51D79BE741B0}"/>
            </a:ext>
          </a:extLst>
        </xdr:cNvPr>
        <xdr:cNvSpPr txBox="1"/>
      </xdr:nvSpPr>
      <xdr:spPr>
        <a:xfrm>
          <a:off x="14389744" y="10457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154594</xdr:rowOff>
    </xdr:from>
    <xdr:ext cx="405111" cy="259045"/>
    <xdr:sp macro="" textlink="">
      <xdr:nvSpPr>
        <xdr:cNvPr id="663" name="n_3aveValue【学校施設】&#10;有形固定資産減価償却率">
          <a:extLst>
            <a:ext uri="{FF2B5EF4-FFF2-40B4-BE49-F238E27FC236}">
              <a16:creationId xmlns:a16="http://schemas.microsoft.com/office/drawing/2014/main" id="{DB6B1557-E3D9-4118-A2A2-FCB027B55F1A}"/>
            </a:ext>
          </a:extLst>
        </xdr:cNvPr>
        <xdr:cNvSpPr txBox="1"/>
      </xdr:nvSpPr>
      <xdr:spPr>
        <a:xfrm>
          <a:off x="13500744" y="10441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170197</xdr:rowOff>
    </xdr:from>
    <xdr:ext cx="405111" cy="259045"/>
    <xdr:sp macro="" textlink="">
      <xdr:nvSpPr>
        <xdr:cNvPr id="664" name="n_4aveValue【学校施設】&#10;有形固定資産減価償却率">
          <a:extLst>
            <a:ext uri="{FF2B5EF4-FFF2-40B4-BE49-F238E27FC236}">
              <a16:creationId xmlns:a16="http://schemas.microsoft.com/office/drawing/2014/main" id="{57F5C685-B30E-4126-9D81-D8654A0FFE40}"/>
            </a:ext>
          </a:extLst>
        </xdr:cNvPr>
        <xdr:cNvSpPr txBox="1"/>
      </xdr:nvSpPr>
      <xdr:spPr>
        <a:xfrm>
          <a:off x="12611744" y="1011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78757</xdr:rowOff>
    </xdr:from>
    <xdr:ext cx="405111" cy="259045"/>
    <xdr:sp macro="" textlink="">
      <xdr:nvSpPr>
        <xdr:cNvPr id="665" name="n_1mainValue【学校施設】&#10;有形固定資産減価償却率">
          <a:extLst>
            <a:ext uri="{FF2B5EF4-FFF2-40B4-BE49-F238E27FC236}">
              <a16:creationId xmlns:a16="http://schemas.microsoft.com/office/drawing/2014/main" id="{141F8CDE-B2C3-40BA-BC60-DBC03AD7DAD8}"/>
            </a:ext>
          </a:extLst>
        </xdr:cNvPr>
        <xdr:cNvSpPr txBox="1"/>
      </xdr:nvSpPr>
      <xdr:spPr>
        <a:xfrm>
          <a:off x="15266044" y="985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64061</xdr:rowOff>
    </xdr:from>
    <xdr:ext cx="405111" cy="259045"/>
    <xdr:sp macro="" textlink="">
      <xdr:nvSpPr>
        <xdr:cNvPr id="666" name="n_2mainValue【学校施設】&#10;有形固定資産減価償却率">
          <a:extLst>
            <a:ext uri="{FF2B5EF4-FFF2-40B4-BE49-F238E27FC236}">
              <a16:creationId xmlns:a16="http://schemas.microsoft.com/office/drawing/2014/main" id="{C0D2ED25-9495-4687-B080-4F0393CD8DC9}"/>
            </a:ext>
          </a:extLst>
        </xdr:cNvPr>
        <xdr:cNvSpPr txBox="1"/>
      </xdr:nvSpPr>
      <xdr:spPr>
        <a:xfrm>
          <a:off x="14389744" y="9836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129376</xdr:rowOff>
    </xdr:from>
    <xdr:ext cx="405111" cy="259045"/>
    <xdr:sp macro="" textlink="">
      <xdr:nvSpPr>
        <xdr:cNvPr id="667" name="n_3mainValue【学校施設】&#10;有形固定資産減価償却率">
          <a:extLst>
            <a:ext uri="{FF2B5EF4-FFF2-40B4-BE49-F238E27FC236}">
              <a16:creationId xmlns:a16="http://schemas.microsoft.com/office/drawing/2014/main" id="{0FB497C9-02CD-47EA-9A39-5E3B52A4FD27}"/>
            </a:ext>
          </a:extLst>
        </xdr:cNvPr>
        <xdr:cNvSpPr txBox="1"/>
      </xdr:nvSpPr>
      <xdr:spPr>
        <a:xfrm>
          <a:off x="13500744" y="990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56623</xdr:rowOff>
    </xdr:from>
    <xdr:ext cx="405111" cy="259045"/>
    <xdr:sp macro="" textlink="">
      <xdr:nvSpPr>
        <xdr:cNvPr id="668" name="n_4mainValue【学校施設】&#10;有形固定資産減価償却率">
          <a:extLst>
            <a:ext uri="{FF2B5EF4-FFF2-40B4-BE49-F238E27FC236}">
              <a16:creationId xmlns:a16="http://schemas.microsoft.com/office/drawing/2014/main" id="{F1035EAB-530E-40CF-BEE9-894EE738121E}"/>
            </a:ext>
          </a:extLst>
        </xdr:cNvPr>
        <xdr:cNvSpPr txBox="1"/>
      </xdr:nvSpPr>
      <xdr:spPr>
        <a:xfrm>
          <a:off x="12611744" y="10515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9" name="正方形/長方形 668">
          <a:extLst>
            <a:ext uri="{FF2B5EF4-FFF2-40B4-BE49-F238E27FC236}">
              <a16:creationId xmlns:a16="http://schemas.microsoft.com/office/drawing/2014/main" id="{6BECF81D-2AB8-4D0A-A5BB-BB8B98B32AC3}"/>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0" name="正方形/長方形 669">
          <a:extLst>
            <a:ext uri="{FF2B5EF4-FFF2-40B4-BE49-F238E27FC236}">
              <a16:creationId xmlns:a16="http://schemas.microsoft.com/office/drawing/2014/main" id="{54C3A5B4-4E21-4B98-B776-38F64F12CF17}"/>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1" name="正方形/長方形 670">
          <a:extLst>
            <a:ext uri="{FF2B5EF4-FFF2-40B4-BE49-F238E27FC236}">
              <a16:creationId xmlns:a16="http://schemas.microsoft.com/office/drawing/2014/main" id="{1C73C378-5A39-44C5-BC82-E5703D139731}"/>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2" name="正方形/長方形 671">
          <a:extLst>
            <a:ext uri="{FF2B5EF4-FFF2-40B4-BE49-F238E27FC236}">
              <a16:creationId xmlns:a16="http://schemas.microsoft.com/office/drawing/2014/main" id="{5F05B47D-B5A3-4B51-A106-C48788E0FD33}"/>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3" name="正方形/長方形 672">
          <a:extLst>
            <a:ext uri="{FF2B5EF4-FFF2-40B4-BE49-F238E27FC236}">
              <a16:creationId xmlns:a16="http://schemas.microsoft.com/office/drawing/2014/main" id="{269F563C-CB51-4ED9-B4C9-BB4FE6127773}"/>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4" name="正方形/長方形 673">
          <a:extLst>
            <a:ext uri="{FF2B5EF4-FFF2-40B4-BE49-F238E27FC236}">
              <a16:creationId xmlns:a16="http://schemas.microsoft.com/office/drawing/2014/main" id="{60A2D880-3893-4232-950D-88BB993FE444}"/>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5" name="正方形/長方形 674">
          <a:extLst>
            <a:ext uri="{FF2B5EF4-FFF2-40B4-BE49-F238E27FC236}">
              <a16:creationId xmlns:a16="http://schemas.microsoft.com/office/drawing/2014/main" id="{80696893-11D5-4050-9BCE-423A649488BE}"/>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6" name="正方形/長方形 675">
          <a:extLst>
            <a:ext uri="{FF2B5EF4-FFF2-40B4-BE49-F238E27FC236}">
              <a16:creationId xmlns:a16="http://schemas.microsoft.com/office/drawing/2014/main" id="{F0FA7168-24F9-481A-8DB9-644E382A9733}"/>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7" name="テキスト ボックス 676">
          <a:extLst>
            <a:ext uri="{FF2B5EF4-FFF2-40B4-BE49-F238E27FC236}">
              <a16:creationId xmlns:a16="http://schemas.microsoft.com/office/drawing/2014/main" id="{00146401-D75C-4BF7-AB71-DFDDD2492A45}"/>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8" name="直線コネクタ 677">
          <a:extLst>
            <a:ext uri="{FF2B5EF4-FFF2-40B4-BE49-F238E27FC236}">
              <a16:creationId xmlns:a16="http://schemas.microsoft.com/office/drawing/2014/main" id="{49B361D4-1ACB-4D85-AEF0-2349EA0AEFAE}"/>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79" name="直線コネクタ 678">
          <a:extLst>
            <a:ext uri="{FF2B5EF4-FFF2-40B4-BE49-F238E27FC236}">
              <a16:creationId xmlns:a16="http://schemas.microsoft.com/office/drawing/2014/main" id="{325CB93F-9680-4879-A580-40833EC2424F}"/>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80" name="テキスト ボックス 679">
          <a:extLst>
            <a:ext uri="{FF2B5EF4-FFF2-40B4-BE49-F238E27FC236}">
              <a16:creationId xmlns:a16="http://schemas.microsoft.com/office/drawing/2014/main" id="{E6921F94-6FB5-44D2-A89B-2971E63611B2}"/>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81" name="直線コネクタ 680">
          <a:extLst>
            <a:ext uri="{FF2B5EF4-FFF2-40B4-BE49-F238E27FC236}">
              <a16:creationId xmlns:a16="http://schemas.microsoft.com/office/drawing/2014/main" id="{1D734400-F27C-4041-883D-9618D27DDE19}"/>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62</xdr:row>
      <xdr:rowOff>4734</xdr:rowOff>
    </xdr:from>
    <xdr:ext cx="531299" cy="259045"/>
    <xdr:sp macro="" textlink="">
      <xdr:nvSpPr>
        <xdr:cNvPr id="682" name="テキスト ボックス 681">
          <a:extLst>
            <a:ext uri="{FF2B5EF4-FFF2-40B4-BE49-F238E27FC236}">
              <a16:creationId xmlns:a16="http://schemas.microsoft.com/office/drawing/2014/main" id="{16DF0C13-6FC3-4618-9B8E-FCEF082FF4A0}"/>
            </a:ext>
          </a:extLst>
        </xdr:cNvPr>
        <xdr:cNvSpPr txBox="1"/>
      </xdr:nvSpPr>
      <xdr:spPr>
        <a:xfrm>
          <a:off x="17756701" y="1063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83" name="直線コネクタ 682">
          <a:extLst>
            <a:ext uri="{FF2B5EF4-FFF2-40B4-BE49-F238E27FC236}">
              <a16:creationId xmlns:a16="http://schemas.microsoft.com/office/drawing/2014/main" id="{6C9F265B-9230-462D-A94B-2858FBAD9B29}"/>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21062</xdr:rowOff>
    </xdr:from>
    <xdr:ext cx="531299" cy="259045"/>
    <xdr:sp macro="" textlink="">
      <xdr:nvSpPr>
        <xdr:cNvPr id="684" name="テキスト ボックス 683">
          <a:extLst>
            <a:ext uri="{FF2B5EF4-FFF2-40B4-BE49-F238E27FC236}">
              <a16:creationId xmlns:a16="http://schemas.microsoft.com/office/drawing/2014/main" id="{6CC2625E-9F17-495D-8571-A7FCE37D18A7}"/>
            </a:ext>
          </a:extLst>
        </xdr:cNvPr>
        <xdr:cNvSpPr txBox="1"/>
      </xdr:nvSpPr>
      <xdr:spPr>
        <a:xfrm>
          <a:off x="17756701" y="1030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85" name="直線コネクタ 684">
          <a:extLst>
            <a:ext uri="{FF2B5EF4-FFF2-40B4-BE49-F238E27FC236}">
              <a16:creationId xmlns:a16="http://schemas.microsoft.com/office/drawing/2014/main" id="{6CB3F4EC-B116-4230-B875-638474807EFD}"/>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58</xdr:row>
      <xdr:rowOff>37392</xdr:rowOff>
    </xdr:from>
    <xdr:ext cx="531299" cy="259045"/>
    <xdr:sp macro="" textlink="">
      <xdr:nvSpPr>
        <xdr:cNvPr id="686" name="テキスト ボックス 685">
          <a:extLst>
            <a:ext uri="{FF2B5EF4-FFF2-40B4-BE49-F238E27FC236}">
              <a16:creationId xmlns:a16="http://schemas.microsoft.com/office/drawing/2014/main" id="{CB8FCCC0-0283-4D74-9BBA-5109F5ECF3E2}"/>
            </a:ext>
          </a:extLst>
        </xdr:cNvPr>
        <xdr:cNvSpPr txBox="1"/>
      </xdr:nvSpPr>
      <xdr:spPr>
        <a:xfrm>
          <a:off x="17756701" y="998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87" name="直線コネクタ 686">
          <a:extLst>
            <a:ext uri="{FF2B5EF4-FFF2-40B4-BE49-F238E27FC236}">
              <a16:creationId xmlns:a16="http://schemas.microsoft.com/office/drawing/2014/main" id="{EE3C7C22-0126-45A0-9431-1EBCB98B6673}"/>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688" name="テキスト ボックス 687">
          <a:extLst>
            <a:ext uri="{FF2B5EF4-FFF2-40B4-BE49-F238E27FC236}">
              <a16:creationId xmlns:a16="http://schemas.microsoft.com/office/drawing/2014/main" id="{ECC10A45-36C7-4F6F-9B3A-BA91693716ED}"/>
            </a:ext>
          </a:extLst>
        </xdr:cNvPr>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89" name="直線コネクタ 688">
          <a:extLst>
            <a:ext uri="{FF2B5EF4-FFF2-40B4-BE49-F238E27FC236}">
              <a16:creationId xmlns:a16="http://schemas.microsoft.com/office/drawing/2014/main" id="{DE95DCF0-19C7-4124-AA78-F907B9E58160}"/>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690" name="テキスト ボックス 689">
          <a:extLst>
            <a:ext uri="{FF2B5EF4-FFF2-40B4-BE49-F238E27FC236}">
              <a16:creationId xmlns:a16="http://schemas.microsoft.com/office/drawing/2014/main" id="{54008851-6A5D-40FC-B66A-75BD752CF206}"/>
            </a:ext>
          </a:extLst>
        </xdr:cNvPr>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91" name="直線コネクタ 690">
          <a:extLst>
            <a:ext uri="{FF2B5EF4-FFF2-40B4-BE49-F238E27FC236}">
              <a16:creationId xmlns:a16="http://schemas.microsoft.com/office/drawing/2014/main" id="{2A8F4F63-8CA1-47A3-A575-0A7BDA49F9F2}"/>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92" name="テキスト ボックス 691">
          <a:extLst>
            <a:ext uri="{FF2B5EF4-FFF2-40B4-BE49-F238E27FC236}">
              <a16:creationId xmlns:a16="http://schemas.microsoft.com/office/drawing/2014/main" id="{F1500D42-E67C-47CB-8054-50C84F43BE36}"/>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3" name="【学校施設】&#10;一人当たり面積グラフ枠">
          <a:extLst>
            <a:ext uri="{FF2B5EF4-FFF2-40B4-BE49-F238E27FC236}">
              <a16:creationId xmlns:a16="http://schemas.microsoft.com/office/drawing/2014/main" id="{54BD5B3F-4C74-4B56-8505-AC9E757453BD}"/>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5388</xdr:rowOff>
    </xdr:from>
    <xdr:to>
      <xdr:col>116</xdr:col>
      <xdr:colOff>62864</xdr:colOff>
      <xdr:row>64</xdr:row>
      <xdr:rowOff>100715</xdr:rowOff>
    </xdr:to>
    <xdr:cxnSp macro="">
      <xdr:nvCxnSpPr>
        <xdr:cNvPr id="694" name="直線コネクタ 693">
          <a:extLst>
            <a:ext uri="{FF2B5EF4-FFF2-40B4-BE49-F238E27FC236}">
              <a16:creationId xmlns:a16="http://schemas.microsoft.com/office/drawing/2014/main" id="{9A4C09D5-177E-48CC-830D-68DD01CA2C38}"/>
            </a:ext>
          </a:extLst>
        </xdr:cNvPr>
        <xdr:cNvCxnSpPr/>
      </xdr:nvCxnSpPr>
      <xdr:spPr>
        <a:xfrm flipV="1">
          <a:off x="22160864" y="9606588"/>
          <a:ext cx="0" cy="1466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104542</xdr:rowOff>
    </xdr:from>
    <xdr:ext cx="469744" cy="259045"/>
    <xdr:sp macro="" textlink="">
      <xdr:nvSpPr>
        <xdr:cNvPr id="695" name="【学校施設】&#10;一人当たり面積最小値テキスト">
          <a:extLst>
            <a:ext uri="{FF2B5EF4-FFF2-40B4-BE49-F238E27FC236}">
              <a16:creationId xmlns:a16="http://schemas.microsoft.com/office/drawing/2014/main" id="{30B6F7C4-3280-4239-BFEF-58A4EF10F08C}"/>
            </a:ext>
          </a:extLst>
        </xdr:cNvPr>
        <xdr:cNvSpPr txBox="1"/>
      </xdr:nvSpPr>
      <xdr:spPr>
        <a:xfrm>
          <a:off x="22199600" y="11077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100715</xdr:rowOff>
    </xdr:from>
    <xdr:to>
      <xdr:col>116</xdr:col>
      <xdr:colOff>152400</xdr:colOff>
      <xdr:row>64</xdr:row>
      <xdr:rowOff>100715</xdr:rowOff>
    </xdr:to>
    <xdr:cxnSp macro="">
      <xdr:nvCxnSpPr>
        <xdr:cNvPr id="696" name="直線コネクタ 695">
          <a:extLst>
            <a:ext uri="{FF2B5EF4-FFF2-40B4-BE49-F238E27FC236}">
              <a16:creationId xmlns:a16="http://schemas.microsoft.com/office/drawing/2014/main" id="{20F47B97-0C30-49BC-88B0-834DA461F7ED}"/>
            </a:ext>
          </a:extLst>
        </xdr:cNvPr>
        <xdr:cNvCxnSpPr/>
      </xdr:nvCxnSpPr>
      <xdr:spPr>
        <a:xfrm>
          <a:off x="22072600" y="11073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123515</xdr:rowOff>
    </xdr:from>
    <xdr:ext cx="534377" cy="259045"/>
    <xdr:sp macro="" textlink="">
      <xdr:nvSpPr>
        <xdr:cNvPr id="697" name="【学校施設】&#10;一人当たり面積最大値テキスト">
          <a:extLst>
            <a:ext uri="{FF2B5EF4-FFF2-40B4-BE49-F238E27FC236}">
              <a16:creationId xmlns:a16="http://schemas.microsoft.com/office/drawing/2014/main" id="{50512E4E-8085-436E-A1B6-A6889E380952}"/>
            </a:ext>
          </a:extLst>
        </xdr:cNvPr>
        <xdr:cNvSpPr txBox="1"/>
      </xdr:nvSpPr>
      <xdr:spPr>
        <a:xfrm>
          <a:off x="22199600" y="9381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5388</xdr:rowOff>
    </xdr:from>
    <xdr:to>
      <xdr:col>116</xdr:col>
      <xdr:colOff>152400</xdr:colOff>
      <xdr:row>56</xdr:row>
      <xdr:rowOff>5388</xdr:rowOff>
    </xdr:to>
    <xdr:cxnSp macro="">
      <xdr:nvCxnSpPr>
        <xdr:cNvPr id="698" name="直線コネクタ 697">
          <a:extLst>
            <a:ext uri="{FF2B5EF4-FFF2-40B4-BE49-F238E27FC236}">
              <a16:creationId xmlns:a16="http://schemas.microsoft.com/office/drawing/2014/main" id="{D245A00C-59B9-4FD6-B9A0-D698144704E8}"/>
            </a:ext>
          </a:extLst>
        </xdr:cNvPr>
        <xdr:cNvCxnSpPr/>
      </xdr:nvCxnSpPr>
      <xdr:spPr>
        <a:xfrm>
          <a:off x="22072600" y="9606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83924</xdr:rowOff>
    </xdr:from>
    <xdr:ext cx="469744" cy="259045"/>
    <xdr:sp macro="" textlink="">
      <xdr:nvSpPr>
        <xdr:cNvPr id="699" name="【学校施設】&#10;一人当たり面積平均値テキスト">
          <a:extLst>
            <a:ext uri="{FF2B5EF4-FFF2-40B4-BE49-F238E27FC236}">
              <a16:creationId xmlns:a16="http://schemas.microsoft.com/office/drawing/2014/main" id="{60BB8F9F-F92E-4902-9751-097DEF658667}"/>
            </a:ext>
          </a:extLst>
        </xdr:cNvPr>
        <xdr:cNvSpPr txBox="1"/>
      </xdr:nvSpPr>
      <xdr:spPr>
        <a:xfrm>
          <a:off x="22199600" y="108852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105497</xdr:rowOff>
    </xdr:from>
    <xdr:to>
      <xdr:col>116</xdr:col>
      <xdr:colOff>114300</xdr:colOff>
      <xdr:row>64</xdr:row>
      <xdr:rowOff>35647</xdr:rowOff>
    </xdr:to>
    <xdr:sp macro="" textlink="">
      <xdr:nvSpPr>
        <xdr:cNvPr id="700" name="フローチャート: 判断 699">
          <a:extLst>
            <a:ext uri="{FF2B5EF4-FFF2-40B4-BE49-F238E27FC236}">
              <a16:creationId xmlns:a16="http://schemas.microsoft.com/office/drawing/2014/main" id="{0D933BC8-AB70-4265-B6B0-D917174F1B26}"/>
            </a:ext>
          </a:extLst>
        </xdr:cNvPr>
        <xdr:cNvSpPr/>
      </xdr:nvSpPr>
      <xdr:spPr>
        <a:xfrm>
          <a:off x="22110700" y="10906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111702</xdr:rowOff>
    </xdr:from>
    <xdr:to>
      <xdr:col>112</xdr:col>
      <xdr:colOff>38100</xdr:colOff>
      <xdr:row>64</xdr:row>
      <xdr:rowOff>41852</xdr:rowOff>
    </xdr:to>
    <xdr:sp macro="" textlink="">
      <xdr:nvSpPr>
        <xdr:cNvPr id="701" name="フローチャート: 判断 700">
          <a:extLst>
            <a:ext uri="{FF2B5EF4-FFF2-40B4-BE49-F238E27FC236}">
              <a16:creationId xmlns:a16="http://schemas.microsoft.com/office/drawing/2014/main" id="{FADB3D34-B80F-4156-962F-0A354802A817}"/>
            </a:ext>
          </a:extLst>
        </xdr:cNvPr>
        <xdr:cNvSpPr/>
      </xdr:nvSpPr>
      <xdr:spPr>
        <a:xfrm>
          <a:off x="21272500" y="10913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107751</xdr:rowOff>
    </xdr:from>
    <xdr:to>
      <xdr:col>107</xdr:col>
      <xdr:colOff>101600</xdr:colOff>
      <xdr:row>64</xdr:row>
      <xdr:rowOff>37901</xdr:rowOff>
    </xdr:to>
    <xdr:sp macro="" textlink="">
      <xdr:nvSpPr>
        <xdr:cNvPr id="702" name="フローチャート: 判断 701">
          <a:extLst>
            <a:ext uri="{FF2B5EF4-FFF2-40B4-BE49-F238E27FC236}">
              <a16:creationId xmlns:a16="http://schemas.microsoft.com/office/drawing/2014/main" id="{52E35A7B-03FC-4C1E-A25E-D3BC1D08F32B}"/>
            </a:ext>
          </a:extLst>
        </xdr:cNvPr>
        <xdr:cNvSpPr/>
      </xdr:nvSpPr>
      <xdr:spPr>
        <a:xfrm>
          <a:off x="20383500" y="1090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112780</xdr:rowOff>
    </xdr:from>
    <xdr:to>
      <xdr:col>102</xdr:col>
      <xdr:colOff>165100</xdr:colOff>
      <xdr:row>64</xdr:row>
      <xdr:rowOff>42930</xdr:rowOff>
    </xdr:to>
    <xdr:sp macro="" textlink="">
      <xdr:nvSpPr>
        <xdr:cNvPr id="703" name="フローチャート: 判断 702">
          <a:extLst>
            <a:ext uri="{FF2B5EF4-FFF2-40B4-BE49-F238E27FC236}">
              <a16:creationId xmlns:a16="http://schemas.microsoft.com/office/drawing/2014/main" id="{E2CE7C51-47FD-4924-9C76-65ACFD59E9E0}"/>
            </a:ext>
          </a:extLst>
        </xdr:cNvPr>
        <xdr:cNvSpPr/>
      </xdr:nvSpPr>
      <xdr:spPr>
        <a:xfrm>
          <a:off x="19494500" y="1091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128161</xdr:rowOff>
    </xdr:from>
    <xdr:to>
      <xdr:col>98</xdr:col>
      <xdr:colOff>38100</xdr:colOff>
      <xdr:row>64</xdr:row>
      <xdr:rowOff>58311</xdr:rowOff>
    </xdr:to>
    <xdr:sp macro="" textlink="">
      <xdr:nvSpPr>
        <xdr:cNvPr id="704" name="フローチャート: 判断 703">
          <a:extLst>
            <a:ext uri="{FF2B5EF4-FFF2-40B4-BE49-F238E27FC236}">
              <a16:creationId xmlns:a16="http://schemas.microsoft.com/office/drawing/2014/main" id="{B4ACDB7F-1255-4B8B-99B1-994A175F3D84}"/>
            </a:ext>
          </a:extLst>
        </xdr:cNvPr>
        <xdr:cNvSpPr/>
      </xdr:nvSpPr>
      <xdr:spPr>
        <a:xfrm>
          <a:off x="18605500" y="1092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5" name="テキスト ボックス 704">
          <a:extLst>
            <a:ext uri="{FF2B5EF4-FFF2-40B4-BE49-F238E27FC236}">
              <a16:creationId xmlns:a16="http://schemas.microsoft.com/office/drawing/2014/main" id="{6340B42A-3650-43D4-842C-FFF2A606D73E}"/>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6" name="テキスト ボックス 705">
          <a:extLst>
            <a:ext uri="{FF2B5EF4-FFF2-40B4-BE49-F238E27FC236}">
              <a16:creationId xmlns:a16="http://schemas.microsoft.com/office/drawing/2014/main" id="{ACD39CAE-0E33-48D3-99FD-27B911A7F74F}"/>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7" name="テキスト ボックス 706">
          <a:extLst>
            <a:ext uri="{FF2B5EF4-FFF2-40B4-BE49-F238E27FC236}">
              <a16:creationId xmlns:a16="http://schemas.microsoft.com/office/drawing/2014/main" id="{BDCBD3A2-8700-4CBB-B797-F63BF44E2D56}"/>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8" name="テキスト ボックス 707">
          <a:extLst>
            <a:ext uri="{FF2B5EF4-FFF2-40B4-BE49-F238E27FC236}">
              <a16:creationId xmlns:a16="http://schemas.microsoft.com/office/drawing/2014/main" id="{885245E5-0C36-45AA-866F-2C71FC7EA88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9" name="テキスト ボックス 708">
          <a:extLst>
            <a:ext uri="{FF2B5EF4-FFF2-40B4-BE49-F238E27FC236}">
              <a16:creationId xmlns:a16="http://schemas.microsoft.com/office/drawing/2014/main" id="{FE53D668-4CFE-4C75-8E2F-8911B4CCAB93}"/>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26630</xdr:rowOff>
    </xdr:from>
    <xdr:to>
      <xdr:col>116</xdr:col>
      <xdr:colOff>114300</xdr:colOff>
      <xdr:row>63</xdr:row>
      <xdr:rowOff>128230</xdr:rowOff>
    </xdr:to>
    <xdr:sp macro="" textlink="">
      <xdr:nvSpPr>
        <xdr:cNvPr id="710" name="楕円 709">
          <a:extLst>
            <a:ext uri="{FF2B5EF4-FFF2-40B4-BE49-F238E27FC236}">
              <a16:creationId xmlns:a16="http://schemas.microsoft.com/office/drawing/2014/main" id="{1A6499A8-05ED-48D0-B2B4-507FC179DDC6}"/>
            </a:ext>
          </a:extLst>
        </xdr:cNvPr>
        <xdr:cNvSpPr/>
      </xdr:nvSpPr>
      <xdr:spPr>
        <a:xfrm>
          <a:off x="22110700" y="1082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49507</xdr:rowOff>
    </xdr:from>
    <xdr:ext cx="469744" cy="259045"/>
    <xdr:sp macro="" textlink="">
      <xdr:nvSpPr>
        <xdr:cNvPr id="711" name="【学校施設】&#10;一人当たり面積該当値テキスト">
          <a:extLst>
            <a:ext uri="{FF2B5EF4-FFF2-40B4-BE49-F238E27FC236}">
              <a16:creationId xmlns:a16="http://schemas.microsoft.com/office/drawing/2014/main" id="{90F7D60D-C657-4E43-A850-F5156B39EBE7}"/>
            </a:ext>
          </a:extLst>
        </xdr:cNvPr>
        <xdr:cNvSpPr txBox="1"/>
      </xdr:nvSpPr>
      <xdr:spPr>
        <a:xfrm>
          <a:off x="22199600" y="10679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31006</xdr:rowOff>
    </xdr:from>
    <xdr:to>
      <xdr:col>112</xdr:col>
      <xdr:colOff>38100</xdr:colOff>
      <xdr:row>63</xdr:row>
      <xdr:rowOff>132606</xdr:rowOff>
    </xdr:to>
    <xdr:sp macro="" textlink="">
      <xdr:nvSpPr>
        <xdr:cNvPr id="712" name="楕円 711">
          <a:extLst>
            <a:ext uri="{FF2B5EF4-FFF2-40B4-BE49-F238E27FC236}">
              <a16:creationId xmlns:a16="http://schemas.microsoft.com/office/drawing/2014/main" id="{11F97692-264D-4485-9743-6C5C79FA11F4}"/>
            </a:ext>
          </a:extLst>
        </xdr:cNvPr>
        <xdr:cNvSpPr/>
      </xdr:nvSpPr>
      <xdr:spPr>
        <a:xfrm>
          <a:off x="21272500" y="10832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77430</xdr:rowOff>
    </xdr:from>
    <xdr:to>
      <xdr:col>116</xdr:col>
      <xdr:colOff>63500</xdr:colOff>
      <xdr:row>63</xdr:row>
      <xdr:rowOff>81806</xdr:rowOff>
    </xdr:to>
    <xdr:cxnSp macro="">
      <xdr:nvCxnSpPr>
        <xdr:cNvPr id="713" name="直線コネクタ 712">
          <a:extLst>
            <a:ext uri="{FF2B5EF4-FFF2-40B4-BE49-F238E27FC236}">
              <a16:creationId xmlns:a16="http://schemas.microsoft.com/office/drawing/2014/main" id="{55F0750B-05A4-4F87-AB7D-33645D287AAC}"/>
            </a:ext>
          </a:extLst>
        </xdr:cNvPr>
        <xdr:cNvCxnSpPr/>
      </xdr:nvCxnSpPr>
      <xdr:spPr>
        <a:xfrm flipV="1">
          <a:off x="21323300" y="10878780"/>
          <a:ext cx="838200" cy="4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37081</xdr:rowOff>
    </xdr:from>
    <xdr:to>
      <xdr:col>107</xdr:col>
      <xdr:colOff>101600</xdr:colOff>
      <xdr:row>63</xdr:row>
      <xdr:rowOff>138681</xdr:rowOff>
    </xdr:to>
    <xdr:sp macro="" textlink="">
      <xdr:nvSpPr>
        <xdr:cNvPr id="714" name="楕円 713">
          <a:extLst>
            <a:ext uri="{FF2B5EF4-FFF2-40B4-BE49-F238E27FC236}">
              <a16:creationId xmlns:a16="http://schemas.microsoft.com/office/drawing/2014/main" id="{61CBC2CD-0B11-4355-B379-6481CAB7C326}"/>
            </a:ext>
          </a:extLst>
        </xdr:cNvPr>
        <xdr:cNvSpPr/>
      </xdr:nvSpPr>
      <xdr:spPr>
        <a:xfrm>
          <a:off x="20383500" y="1083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81806</xdr:rowOff>
    </xdr:from>
    <xdr:to>
      <xdr:col>111</xdr:col>
      <xdr:colOff>177800</xdr:colOff>
      <xdr:row>63</xdr:row>
      <xdr:rowOff>87881</xdr:rowOff>
    </xdr:to>
    <xdr:cxnSp macro="">
      <xdr:nvCxnSpPr>
        <xdr:cNvPr id="715" name="直線コネクタ 714">
          <a:extLst>
            <a:ext uri="{FF2B5EF4-FFF2-40B4-BE49-F238E27FC236}">
              <a16:creationId xmlns:a16="http://schemas.microsoft.com/office/drawing/2014/main" id="{2EBE6F95-D278-47D8-97C9-E0D9EF5423FC}"/>
            </a:ext>
          </a:extLst>
        </xdr:cNvPr>
        <xdr:cNvCxnSpPr/>
      </xdr:nvCxnSpPr>
      <xdr:spPr>
        <a:xfrm flipV="1">
          <a:off x="20434300" y="10883156"/>
          <a:ext cx="889000" cy="6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56805</xdr:rowOff>
    </xdr:from>
    <xdr:to>
      <xdr:col>102</xdr:col>
      <xdr:colOff>165100</xdr:colOff>
      <xdr:row>63</xdr:row>
      <xdr:rowOff>158405</xdr:rowOff>
    </xdr:to>
    <xdr:sp macro="" textlink="">
      <xdr:nvSpPr>
        <xdr:cNvPr id="716" name="楕円 715">
          <a:extLst>
            <a:ext uri="{FF2B5EF4-FFF2-40B4-BE49-F238E27FC236}">
              <a16:creationId xmlns:a16="http://schemas.microsoft.com/office/drawing/2014/main" id="{852B6758-3817-4F0B-A1A6-23E9864E3E87}"/>
            </a:ext>
          </a:extLst>
        </xdr:cNvPr>
        <xdr:cNvSpPr/>
      </xdr:nvSpPr>
      <xdr:spPr>
        <a:xfrm>
          <a:off x="19494500" y="10858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87881</xdr:rowOff>
    </xdr:from>
    <xdr:to>
      <xdr:col>107</xdr:col>
      <xdr:colOff>50800</xdr:colOff>
      <xdr:row>63</xdr:row>
      <xdr:rowOff>107605</xdr:rowOff>
    </xdr:to>
    <xdr:cxnSp macro="">
      <xdr:nvCxnSpPr>
        <xdr:cNvPr id="717" name="直線コネクタ 716">
          <a:extLst>
            <a:ext uri="{FF2B5EF4-FFF2-40B4-BE49-F238E27FC236}">
              <a16:creationId xmlns:a16="http://schemas.microsoft.com/office/drawing/2014/main" id="{AC174CEA-B3EF-4C75-BCC6-83CC81B293C9}"/>
            </a:ext>
          </a:extLst>
        </xdr:cNvPr>
        <xdr:cNvCxnSpPr/>
      </xdr:nvCxnSpPr>
      <xdr:spPr>
        <a:xfrm flipV="1">
          <a:off x="19545300" y="10889231"/>
          <a:ext cx="889000" cy="19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60854</xdr:rowOff>
    </xdr:from>
    <xdr:to>
      <xdr:col>98</xdr:col>
      <xdr:colOff>38100</xdr:colOff>
      <xdr:row>63</xdr:row>
      <xdr:rowOff>162454</xdr:rowOff>
    </xdr:to>
    <xdr:sp macro="" textlink="">
      <xdr:nvSpPr>
        <xdr:cNvPr id="718" name="楕円 717">
          <a:extLst>
            <a:ext uri="{FF2B5EF4-FFF2-40B4-BE49-F238E27FC236}">
              <a16:creationId xmlns:a16="http://schemas.microsoft.com/office/drawing/2014/main" id="{7A7299A5-9912-46F2-A7AF-A925E7228ADC}"/>
            </a:ext>
          </a:extLst>
        </xdr:cNvPr>
        <xdr:cNvSpPr/>
      </xdr:nvSpPr>
      <xdr:spPr>
        <a:xfrm>
          <a:off x="18605500" y="1086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107605</xdr:rowOff>
    </xdr:from>
    <xdr:to>
      <xdr:col>102</xdr:col>
      <xdr:colOff>114300</xdr:colOff>
      <xdr:row>63</xdr:row>
      <xdr:rowOff>111654</xdr:rowOff>
    </xdr:to>
    <xdr:cxnSp macro="">
      <xdr:nvCxnSpPr>
        <xdr:cNvPr id="719" name="直線コネクタ 718">
          <a:extLst>
            <a:ext uri="{FF2B5EF4-FFF2-40B4-BE49-F238E27FC236}">
              <a16:creationId xmlns:a16="http://schemas.microsoft.com/office/drawing/2014/main" id="{D8C628E7-929F-4C33-9E47-60C24241B9EF}"/>
            </a:ext>
          </a:extLst>
        </xdr:cNvPr>
        <xdr:cNvCxnSpPr/>
      </xdr:nvCxnSpPr>
      <xdr:spPr>
        <a:xfrm flipV="1">
          <a:off x="18656300" y="10908955"/>
          <a:ext cx="889000" cy="4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64</xdr:row>
      <xdr:rowOff>32979</xdr:rowOff>
    </xdr:from>
    <xdr:ext cx="469744" cy="259045"/>
    <xdr:sp macro="" textlink="">
      <xdr:nvSpPr>
        <xdr:cNvPr id="720" name="n_1aveValue【学校施設】&#10;一人当たり面積">
          <a:extLst>
            <a:ext uri="{FF2B5EF4-FFF2-40B4-BE49-F238E27FC236}">
              <a16:creationId xmlns:a16="http://schemas.microsoft.com/office/drawing/2014/main" id="{756A461D-2F01-4277-A601-1DA7AC2D4EC0}"/>
            </a:ext>
          </a:extLst>
        </xdr:cNvPr>
        <xdr:cNvSpPr txBox="1"/>
      </xdr:nvSpPr>
      <xdr:spPr>
        <a:xfrm>
          <a:off x="21075727" y="11005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29028</xdr:rowOff>
    </xdr:from>
    <xdr:ext cx="469744" cy="259045"/>
    <xdr:sp macro="" textlink="">
      <xdr:nvSpPr>
        <xdr:cNvPr id="721" name="n_2aveValue【学校施設】&#10;一人当たり面積">
          <a:extLst>
            <a:ext uri="{FF2B5EF4-FFF2-40B4-BE49-F238E27FC236}">
              <a16:creationId xmlns:a16="http://schemas.microsoft.com/office/drawing/2014/main" id="{6E92116F-52DE-478B-BE7C-F6250FCA51EB}"/>
            </a:ext>
          </a:extLst>
        </xdr:cNvPr>
        <xdr:cNvSpPr txBox="1"/>
      </xdr:nvSpPr>
      <xdr:spPr>
        <a:xfrm>
          <a:off x="20199427" y="11001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34057</xdr:rowOff>
    </xdr:from>
    <xdr:ext cx="469744" cy="259045"/>
    <xdr:sp macro="" textlink="">
      <xdr:nvSpPr>
        <xdr:cNvPr id="722" name="n_3aveValue【学校施設】&#10;一人当たり面積">
          <a:extLst>
            <a:ext uri="{FF2B5EF4-FFF2-40B4-BE49-F238E27FC236}">
              <a16:creationId xmlns:a16="http://schemas.microsoft.com/office/drawing/2014/main" id="{3407F06B-F3DC-427F-A10C-8FC84CC9472B}"/>
            </a:ext>
          </a:extLst>
        </xdr:cNvPr>
        <xdr:cNvSpPr txBox="1"/>
      </xdr:nvSpPr>
      <xdr:spPr>
        <a:xfrm>
          <a:off x="19310427" y="11006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49438</xdr:rowOff>
    </xdr:from>
    <xdr:ext cx="469744" cy="259045"/>
    <xdr:sp macro="" textlink="">
      <xdr:nvSpPr>
        <xdr:cNvPr id="723" name="n_4aveValue【学校施設】&#10;一人当たり面積">
          <a:extLst>
            <a:ext uri="{FF2B5EF4-FFF2-40B4-BE49-F238E27FC236}">
              <a16:creationId xmlns:a16="http://schemas.microsoft.com/office/drawing/2014/main" id="{44EF099F-0AA5-4E5B-86F9-81A0AA602E05}"/>
            </a:ext>
          </a:extLst>
        </xdr:cNvPr>
        <xdr:cNvSpPr txBox="1"/>
      </xdr:nvSpPr>
      <xdr:spPr>
        <a:xfrm>
          <a:off x="18421427" y="11022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149133</xdr:rowOff>
    </xdr:from>
    <xdr:ext cx="469744" cy="259045"/>
    <xdr:sp macro="" textlink="">
      <xdr:nvSpPr>
        <xdr:cNvPr id="724" name="n_1mainValue【学校施設】&#10;一人当たり面積">
          <a:extLst>
            <a:ext uri="{FF2B5EF4-FFF2-40B4-BE49-F238E27FC236}">
              <a16:creationId xmlns:a16="http://schemas.microsoft.com/office/drawing/2014/main" id="{AB370A19-1117-409B-B4A8-4618DF22DB3A}"/>
            </a:ext>
          </a:extLst>
        </xdr:cNvPr>
        <xdr:cNvSpPr txBox="1"/>
      </xdr:nvSpPr>
      <xdr:spPr>
        <a:xfrm>
          <a:off x="21075727" y="10607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155208</xdr:rowOff>
    </xdr:from>
    <xdr:ext cx="469744" cy="259045"/>
    <xdr:sp macro="" textlink="">
      <xdr:nvSpPr>
        <xdr:cNvPr id="725" name="n_2mainValue【学校施設】&#10;一人当たり面積">
          <a:extLst>
            <a:ext uri="{FF2B5EF4-FFF2-40B4-BE49-F238E27FC236}">
              <a16:creationId xmlns:a16="http://schemas.microsoft.com/office/drawing/2014/main" id="{7B0A66F5-B2AA-4AB8-AF6F-759F2347F594}"/>
            </a:ext>
          </a:extLst>
        </xdr:cNvPr>
        <xdr:cNvSpPr txBox="1"/>
      </xdr:nvSpPr>
      <xdr:spPr>
        <a:xfrm>
          <a:off x="20199427" y="10613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3482</xdr:rowOff>
    </xdr:from>
    <xdr:ext cx="469744" cy="259045"/>
    <xdr:sp macro="" textlink="">
      <xdr:nvSpPr>
        <xdr:cNvPr id="726" name="n_3mainValue【学校施設】&#10;一人当たり面積">
          <a:extLst>
            <a:ext uri="{FF2B5EF4-FFF2-40B4-BE49-F238E27FC236}">
              <a16:creationId xmlns:a16="http://schemas.microsoft.com/office/drawing/2014/main" id="{0C760200-B54A-4C88-B7B3-337AFBCB7D4D}"/>
            </a:ext>
          </a:extLst>
        </xdr:cNvPr>
        <xdr:cNvSpPr txBox="1"/>
      </xdr:nvSpPr>
      <xdr:spPr>
        <a:xfrm>
          <a:off x="19310427" y="10633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7531</xdr:rowOff>
    </xdr:from>
    <xdr:ext cx="469744" cy="259045"/>
    <xdr:sp macro="" textlink="">
      <xdr:nvSpPr>
        <xdr:cNvPr id="727" name="n_4mainValue【学校施設】&#10;一人当たり面積">
          <a:extLst>
            <a:ext uri="{FF2B5EF4-FFF2-40B4-BE49-F238E27FC236}">
              <a16:creationId xmlns:a16="http://schemas.microsoft.com/office/drawing/2014/main" id="{E42F7D50-B674-43E7-BD13-605FF3A42D52}"/>
            </a:ext>
          </a:extLst>
        </xdr:cNvPr>
        <xdr:cNvSpPr txBox="1"/>
      </xdr:nvSpPr>
      <xdr:spPr>
        <a:xfrm>
          <a:off x="18421427" y="10637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8" name="正方形/長方形 727">
          <a:extLst>
            <a:ext uri="{FF2B5EF4-FFF2-40B4-BE49-F238E27FC236}">
              <a16:creationId xmlns:a16="http://schemas.microsoft.com/office/drawing/2014/main" id="{A89D20C6-C851-4D08-904E-529C3E802F4D}"/>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9" name="正方形/長方形 728">
          <a:extLst>
            <a:ext uri="{FF2B5EF4-FFF2-40B4-BE49-F238E27FC236}">
              <a16:creationId xmlns:a16="http://schemas.microsoft.com/office/drawing/2014/main" id="{B8411B11-1137-499F-AAA1-97CFC23D6914}"/>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30" name="正方形/長方形 729">
          <a:extLst>
            <a:ext uri="{FF2B5EF4-FFF2-40B4-BE49-F238E27FC236}">
              <a16:creationId xmlns:a16="http://schemas.microsoft.com/office/drawing/2014/main" id="{8514F0E7-9432-4C50-9BB3-F52FA95B84D2}"/>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31" name="正方形/長方形 730">
          <a:extLst>
            <a:ext uri="{FF2B5EF4-FFF2-40B4-BE49-F238E27FC236}">
              <a16:creationId xmlns:a16="http://schemas.microsoft.com/office/drawing/2014/main" id="{F24F5C5B-FDF2-472C-8504-E1DEB7421732}"/>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2" name="正方形/長方形 731">
          <a:extLst>
            <a:ext uri="{FF2B5EF4-FFF2-40B4-BE49-F238E27FC236}">
              <a16:creationId xmlns:a16="http://schemas.microsoft.com/office/drawing/2014/main" id="{EEAC577C-8A58-4B1B-AB00-ADE67C4DB6E3}"/>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3" name="正方形/長方形 732">
          <a:extLst>
            <a:ext uri="{FF2B5EF4-FFF2-40B4-BE49-F238E27FC236}">
              <a16:creationId xmlns:a16="http://schemas.microsoft.com/office/drawing/2014/main" id="{B2A1B2E3-11C0-4EB8-A3CB-20105150F9A2}"/>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4" name="正方形/長方形 733">
          <a:extLst>
            <a:ext uri="{FF2B5EF4-FFF2-40B4-BE49-F238E27FC236}">
              <a16:creationId xmlns:a16="http://schemas.microsoft.com/office/drawing/2014/main" id="{7E5CFC82-2B2E-48E9-A7FD-9068B76AAF35}"/>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5" name="正方形/長方形 734">
          <a:extLst>
            <a:ext uri="{FF2B5EF4-FFF2-40B4-BE49-F238E27FC236}">
              <a16:creationId xmlns:a16="http://schemas.microsoft.com/office/drawing/2014/main" id="{C951EB11-8C76-4714-87B5-B5EC1A85FB34}"/>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736" name="正方形/長方形 735">
          <a:extLst>
            <a:ext uri="{FF2B5EF4-FFF2-40B4-BE49-F238E27FC236}">
              <a16:creationId xmlns:a16="http://schemas.microsoft.com/office/drawing/2014/main" id="{E190B814-AA06-4981-AC65-E8632D661DF5}"/>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37" name="正方形/長方形 736">
          <a:extLst>
            <a:ext uri="{FF2B5EF4-FFF2-40B4-BE49-F238E27FC236}">
              <a16:creationId xmlns:a16="http://schemas.microsoft.com/office/drawing/2014/main" id="{B2CB1113-F86D-4788-9CD4-7044CD80D3DD}"/>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38" name="正方形/長方形 737">
          <a:extLst>
            <a:ext uri="{FF2B5EF4-FFF2-40B4-BE49-F238E27FC236}">
              <a16:creationId xmlns:a16="http://schemas.microsoft.com/office/drawing/2014/main" id="{107A7C08-2062-4478-A64D-C00B01CFDB15}"/>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39" name="正方形/長方形 738">
          <a:extLst>
            <a:ext uri="{FF2B5EF4-FFF2-40B4-BE49-F238E27FC236}">
              <a16:creationId xmlns:a16="http://schemas.microsoft.com/office/drawing/2014/main" id="{97A3B0B7-2A6E-4D73-9581-C348B3FFC97D}"/>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40" name="正方形/長方形 739">
          <a:extLst>
            <a:ext uri="{FF2B5EF4-FFF2-40B4-BE49-F238E27FC236}">
              <a16:creationId xmlns:a16="http://schemas.microsoft.com/office/drawing/2014/main" id="{583336AE-131E-43D0-90E3-2BC9D441AA7C}"/>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41" name="正方形/長方形 740">
          <a:extLst>
            <a:ext uri="{FF2B5EF4-FFF2-40B4-BE49-F238E27FC236}">
              <a16:creationId xmlns:a16="http://schemas.microsoft.com/office/drawing/2014/main" id="{A1B739D8-CF01-4F92-A71F-EB931DC66B7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42" name="正方形/長方形 741">
          <a:extLst>
            <a:ext uri="{FF2B5EF4-FFF2-40B4-BE49-F238E27FC236}">
              <a16:creationId xmlns:a16="http://schemas.microsoft.com/office/drawing/2014/main" id="{D6F156EB-8B38-4F9F-A725-875CC11591DA}"/>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43" name="正方形/長方形 742">
          <a:extLst>
            <a:ext uri="{FF2B5EF4-FFF2-40B4-BE49-F238E27FC236}">
              <a16:creationId xmlns:a16="http://schemas.microsoft.com/office/drawing/2014/main" id="{F57AB148-0540-408B-96EE-5A2BF8A6F39A}"/>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744" name="正方形/長方形 743">
          <a:extLst>
            <a:ext uri="{FF2B5EF4-FFF2-40B4-BE49-F238E27FC236}">
              <a16:creationId xmlns:a16="http://schemas.microsoft.com/office/drawing/2014/main" id="{59230135-D67A-4179-8CA2-E2F8F15BFF96}"/>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5" name="正方形/長方形 744">
          <a:extLst>
            <a:ext uri="{FF2B5EF4-FFF2-40B4-BE49-F238E27FC236}">
              <a16:creationId xmlns:a16="http://schemas.microsoft.com/office/drawing/2014/main" id="{268315E8-D7FC-4C69-8924-EA14EC73373B}"/>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6" name="正方形/長方形 745">
          <a:extLst>
            <a:ext uri="{FF2B5EF4-FFF2-40B4-BE49-F238E27FC236}">
              <a16:creationId xmlns:a16="http://schemas.microsoft.com/office/drawing/2014/main" id="{FDB48F80-9F5C-4137-B65E-8B1F6CD5D2C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7" name="正方形/長方形 746">
          <a:extLst>
            <a:ext uri="{FF2B5EF4-FFF2-40B4-BE49-F238E27FC236}">
              <a16:creationId xmlns:a16="http://schemas.microsoft.com/office/drawing/2014/main" id="{6E0BFD01-178C-433F-A24B-641F6F6090D8}"/>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8" name="正方形/長方形 747">
          <a:extLst>
            <a:ext uri="{FF2B5EF4-FFF2-40B4-BE49-F238E27FC236}">
              <a16:creationId xmlns:a16="http://schemas.microsoft.com/office/drawing/2014/main" id="{E8C2025E-0F01-4342-B32B-AAFE71D39AE9}"/>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9" name="正方形/長方形 748">
          <a:extLst>
            <a:ext uri="{FF2B5EF4-FFF2-40B4-BE49-F238E27FC236}">
              <a16:creationId xmlns:a16="http://schemas.microsoft.com/office/drawing/2014/main" id="{60F8A293-9676-4FF3-B5C2-2421CFBD8622}"/>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50" name="正方形/長方形 749">
          <a:extLst>
            <a:ext uri="{FF2B5EF4-FFF2-40B4-BE49-F238E27FC236}">
              <a16:creationId xmlns:a16="http://schemas.microsoft.com/office/drawing/2014/main" id="{78339D41-2DEC-4CD3-871A-6EA105F73421}"/>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1" name="正方形/長方形 750">
          <a:extLst>
            <a:ext uri="{FF2B5EF4-FFF2-40B4-BE49-F238E27FC236}">
              <a16:creationId xmlns:a16="http://schemas.microsoft.com/office/drawing/2014/main" id="{AD817C74-BDC0-43A4-947F-1D1C96CDD5C5}"/>
            </a:ext>
          </a:extLst>
        </xdr:cNvPr>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752" name="正方形/長方形 751">
          <a:extLst>
            <a:ext uri="{FF2B5EF4-FFF2-40B4-BE49-F238E27FC236}">
              <a16:creationId xmlns:a16="http://schemas.microsoft.com/office/drawing/2014/main" id="{DA2CAB83-86E1-4383-814A-AD31C0ABCA88}"/>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53" name="正方形/長方形 752">
          <a:extLst>
            <a:ext uri="{FF2B5EF4-FFF2-40B4-BE49-F238E27FC236}">
              <a16:creationId xmlns:a16="http://schemas.microsoft.com/office/drawing/2014/main" id="{4F8FF2FC-1C4D-477E-9176-01D1F3EFD2D9}"/>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54" name="正方形/長方形 753">
          <a:extLst>
            <a:ext uri="{FF2B5EF4-FFF2-40B4-BE49-F238E27FC236}">
              <a16:creationId xmlns:a16="http://schemas.microsoft.com/office/drawing/2014/main" id="{E2575319-0CD5-4D23-80A8-53067AF4B206}"/>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55" name="正方形/長方形 754">
          <a:extLst>
            <a:ext uri="{FF2B5EF4-FFF2-40B4-BE49-F238E27FC236}">
              <a16:creationId xmlns:a16="http://schemas.microsoft.com/office/drawing/2014/main" id="{25E54F96-C776-4845-B284-6FA267A17985}"/>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56" name="正方形/長方形 755">
          <a:extLst>
            <a:ext uri="{FF2B5EF4-FFF2-40B4-BE49-F238E27FC236}">
              <a16:creationId xmlns:a16="http://schemas.microsoft.com/office/drawing/2014/main" id="{4EF0380F-37D6-47AD-B7A1-9643EB0C0E2A}"/>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57" name="正方形/長方形 756">
          <a:extLst>
            <a:ext uri="{FF2B5EF4-FFF2-40B4-BE49-F238E27FC236}">
              <a16:creationId xmlns:a16="http://schemas.microsoft.com/office/drawing/2014/main" id="{5BB40B57-1612-4664-B74C-F442073F5B62}"/>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58" name="正方形/長方形 757">
          <a:extLst>
            <a:ext uri="{FF2B5EF4-FFF2-40B4-BE49-F238E27FC236}">
              <a16:creationId xmlns:a16="http://schemas.microsoft.com/office/drawing/2014/main" id="{EB5F242B-4589-440F-A49F-0363C0479C4D}"/>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9" name="正方形/長方形 758">
          <a:extLst>
            <a:ext uri="{FF2B5EF4-FFF2-40B4-BE49-F238E27FC236}">
              <a16:creationId xmlns:a16="http://schemas.microsoft.com/office/drawing/2014/main" id="{6FBD7893-DAAE-474A-8B44-57DD9A432539}"/>
            </a:ext>
          </a:extLst>
        </xdr:cNvPr>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760" name="正方形/長方形 759">
          <a:extLst>
            <a:ext uri="{FF2B5EF4-FFF2-40B4-BE49-F238E27FC236}">
              <a16:creationId xmlns:a16="http://schemas.microsoft.com/office/drawing/2014/main" id="{6910401E-DE90-4347-A267-F130C2AE5477}"/>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1" name="正方形/長方形 760">
          <a:extLst>
            <a:ext uri="{FF2B5EF4-FFF2-40B4-BE49-F238E27FC236}">
              <a16:creationId xmlns:a16="http://schemas.microsoft.com/office/drawing/2014/main" id="{E7E87A79-75A4-493A-A38B-657A19D3AFAD}"/>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2" name="テキスト ボックス 761">
          <a:extLst>
            <a:ext uri="{FF2B5EF4-FFF2-40B4-BE49-F238E27FC236}">
              <a16:creationId xmlns:a16="http://schemas.microsoft.com/office/drawing/2014/main" id="{7EA90E56-877E-472D-9653-2A2777734721}"/>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類似団体と比較して特に有形固定資産減価償却率が低くなっている施設は「橋りょう・トンネル」「港湾・漁港」「学校施設」である。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「橋りょう・トンネル」については、橋りょうの長寿命化工事を行っているため、類似団体と比べて有形固定資産減価償却率が低くなっていると思われる。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「港湾・漁港」については、平成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年度にフェリーターミナルの改修を行ったため、有形固定資産減価償却率が低くなっている。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「学校施設」については、ここ数年、校舎や屋内運動場の大規模改修を行っているため、有形固定資産減価償却率が低くなっている。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C1EF8A-6098-462C-A8F2-A052BF9A2719}"/>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E6E35EAE-4435-47A3-8D95-04C6E28F189A}"/>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D7609114-5019-4126-BE83-95F246AD3371}"/>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2E25550A-533D-40A9-89D4-9C9A243845C5}"/>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北海道礼文町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24443E4C-7D55-4CD2-B309-CFCDD1EDB6F7}"/>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74DE01BF-5BA4-42BB-8A93-8A45ED7A39AA}"/>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D364A9CD-5F14-496F-A40F-DD8B0FA072AF}"/>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3D3C3D0-72D5-4EE8-9877-22950D010CB5}"/>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472A2D0B-1300-4FAE-BFB4-63A948AB0A4A}"/>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41003FD8-20D8-4660-B694-FC4B014CE12B}"/>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2,477
2,453
81.64
5,214,398
5,131,291
69,683
2,426,839
7,035,964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C812C00B-FE65-4156-A557-443C2E95E293}"/>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65A19EA1-9CBF-4661-B186-E86605EFFCF8}"/>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396E9E16-5F9C-4CC5-9305-1CD3835BEE02}"/>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B9FE50A8-29F5-46C5-B1FC-D65DC9010801}"/>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5150951E-6C92-4890-A345-2E2522A53346}"/>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BC915E58-6F57-44E8-933E-D4615C8006FC}"/>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DD3D8811-74C9-4D1B-B0F3-43A116A366C7}"/>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7FE0990E-8B4F-4906-944B-628DFB78999A}"/>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646AA9CD-B2C3-49BF-93F6-94DA13FACBC5}"/>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E66C6CF1-24FD-46C1-97B3-D13A62CEB0C8}"/>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37997233-4394-471E-801C-13F72B4B79DD}"/>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11F822E9-2A27-42AB-AA8B-E1B0DDBF6C5D}"/>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A109192B-03AB-4A09-9833-FEB2C8133619}"/>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8B198463-2BE8-454D-A141-B85665AB530A}"/>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DB34AE65-F82F-45E5-A1C7-B9D8FFC95B4B}"/>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B45D18DB-BC7A-4118-B5F9-5BE7A2F2A714}"/>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84C0ED58-FA70-4753-A6C8-FAAB2F37DA14}"/>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8C2B00E4-0804-4DCD-BC22-DC605FB0DD87}"/>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CDC18B6B-2039-46D9-AA6C-A6EF81000548}"/>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59E22D38-26B9-405A-ACD0-08E68889E9B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E380197C-BD42-4E05-8D3F-5D00DB442BC5}"/>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84C36FE6-BE7F-403B-9804-0306CDEF85C7}"/>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60A8A3BB-094B-4D3B-8243-E8D4A6B1BABA}"/>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5DDDAB16-9897-48BE-9ADB-BA31F4F0001A}"/>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FE61277F-A8DB-4AB2-8F7F-A6EB3C32A31F}"/>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6391A487-216A-432C-A167-60B35098EAAF}"/>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C5E8C38C-6669-4DBD-BFEA-3897B93A8088}"/>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5B91D4B5-BA70-4AFF-A5DD-635CE0DCACA4}"/>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9310EBC1-03F1-43EA-B079-21C6DEC26DF2}"/>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3348EF16-BA85-4742-98E4-4AFF393E3EFD}"/>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871B3125-CE89-4E47-A3FB-6EC2BE937BBA}"/>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2FDAC277-9465-4EBA-A38B-689557B3DC2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E9600B86-4533-4E17-A4ED-41E80A971732}"/>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ACEFCAF3-16FE-4F8D-AF61-3415E142AA01}"/>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58126D02-7142-4ED1-AAE1-6D7AC77C877F}"/>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75B1D603-36E4-49D5-8A11-93A652C180B1}"/>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E11191B8-1AD8-4BF6-A456-52F7E00AB93D}"/>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D8916FAA-1653-459C-ACC6-BC268647C905}"/>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8A158CD1-DA3C-49C4-A8B2-07F1C16E6A1A}"/>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6B760BB9-3EC0-4735-9DD1-46D728416FED}"/>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ECF7129C-AE0C-4E32-AC0C-8121170048A9}"/>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86377</xdr:rowOff>
    </xdr:from>
    <xdr:ext cx="338939" cy="259045"/>
    <xdr:sp macro="" textlink="">
      <xdr:nvSpPr>
        <xdr:cNvPr id="53" name="テキスト ボックス 52">
          <a:extLst>
            <a:ext uri="{FF2B5EF4-FFF2-40B4-BE49-F238E27FC236}">
              <a16:creationId xmlns:a16="http://schemas.microsoft.com/office/drawing/2014/main" id="{E951482C-276D-4F85-A694-A7F4954EB601}"/>
            </a:ext>
          </a:extLst>
        </xdr:cNvPr>
        <xdr:cNvSpPr txBox="1"/>
      </xdr:nvSpPr>
      <xdr:spPr>
        <a:xfrm>
          <a:off x="423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A9802B48-5264-4748-A975-368F642FECD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a:extLst>
            <a:ext uri="{FF2B5EF4-FFF2-40B4-BE49-F238E27FC236}">
              <a16:creationId xmlns:a16="http://schemas.microsoft.com/office/drawing/2014/main" id="{9FBDD767-0F1F-4B4B-BAC5-FE758CF755CC}"/>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57150</xdr:rowOff>
    </xdr:from>
    <xdr:to>
      <xdr:col>24</xdr:col>
      <xdr:colOff>62865</xdr:colOff>
      <xdr:row>40</xdr:row>
      <xdr:rowOff>127000</xdr:rowOff>
    </xdr:to>
    <xdr:cxnSp macro="">
      <xdr:nvCxnSpPr>
        <xdr:cNvPr id="56" name="直線コネクタ 55">
          <a:extLst>
            <a:ext uri="{FF2B5EF4-FFF2-40B4-BE49-F238E27FC236}">
              <a16:creationId xmlns:a16="http://schemas.microsoft.com/office/drawing/2014/main" id="{88286A74-ACCB-4E75-9F7E-8B6DC36EEB9F}"/>
            </a:ext>
          </a:extLst>
        </xdr:cNvPr>
        <xdr:cNvCxnSpPr/>
      </xdr:nvCxnSpPr>
      <xdr:spPr>
        <a:xfrm flipV="1">
          <a:off x="4634865"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130827</xdr:rowOff>
    </xdr:from>
    <xdr:ext cx="469744" cy="259045"/>
    <xdr:sp macro="" textlink="">
      <xdr:nvSpPr>
        <xdr:cNvPr id="57" name="【図書館】&#10;有形固定資産減価償却率最小値テキスト">
          <a:extLst>
            <a:ext uri="{FF2B5EF4-FFF2-40B4-BE49-F238E27FC236}">
              <a16:creationId xmlns:a16="http://schemas.microsoft.com/office/drawing/2014/main" id="{CA91579F-3F41-41A6-B349-84BD42F20298}"/>
            </a:ext>
          </a:extLst>
        </xdr:cNvPr>
        <xdr:cNvSpPr txBox="1"/>
      </xdr:nvSpPr>
      <xdr:spPr>
        <a:xfrm>
          <a:off x="4673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127000</xdr:rowOff>
    </xdr:from>
    <xdr:to>
      <xdr:col>24</xdr:col>
      <xdr:colOff>152400</xdr:colOff>
      <xdr:row>40</xdr:row>
      <xdr:rowOff>127000</xdr:rowOff>
    </xdr:to>
    <xdr:cxnSp macro="">
      <xdr:nvCxnSpPr>
        <xdr:cNvPr id="58" name="直線コネクタ 57">
          <a:extLst>
            <a:ext uri="{FF2B5EF4-FFF2-40B4-BE49-F238E27FC236}">
              <a16:creationId xmlns:a16="http://schemas.microsoft.com/office/drawing/2014/main" id="{DE8C90FA-69D5-4EE3-9C4E-96D16EC15283}"/>
            </a:ext>
          </a:extLst>
        </xdr:cNvPr>
        <xdr:cNvCxnSpPr/>
      </xdr:nvCxnSpPr>
      <xdr:spPr>
        <a:xfrm>
          <a:off x="4546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3827</xdr:rowOff>
    </xdr:from>
    <xdr:ext cx="340478" cy="259045"/>
    <xdr:sp macro="" textlink="">
      <xdr:nvSpPr>
        <xdr:cNvPr id="59" name="【図書館】&#10;有形固定資産減価償却率最大値テキスト">
          <a:extLst>
            <a:ext uri="{FF2B5EF4-FFF2-40B4-BE49-F238E27FC236}">
              <a16:creationId xmlns:a16="http://schemas.microsoft.com/office/drawing/2014/main" id="{A55FE000-1C26-4163-AEA6-579FE1A6B34E}"/>
            </a:ext>
          </a:extLst>
        </xdr:cNvPr>
        <xdr:cNvSpPr txBox="1"/>
      </xdr:nvSpPr>
      <xdr:spPr>
        <a:xfrm>
          <a:off x="4673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57150</xdr:rowOff>
    </xdr:from>
    <xdr:to>
      <xdr:col>24</xdr:col>
      <xdr:colOff>152400</xdr:colOff>
      <xdr:row>33</xdr:row>
      <xdr:rowOff>57150</xdr:rowOff>
    </xdr:to>
    <xdr:cxnSp macro="">
      <xdr:nvCxnSpPr>
        <xdr:cNvPr id="60" name="直線コネクタ 59">
          <a:extLst>
            <a:ext uri="{FF2B5EF4-FFF2-40B4-BE49-F238E27FC236}">
              <a16:creationId xmlns:a16="http://schemas.microsoft.com/office/drawing/2014/main" id="{036CDE2A-B4C1-4714-B969-9D036FC660E3}"/>
            </a:ext>
          </a:extLst>
        </xdr:cNvPr>
        <xdr:cNvCxnSpPr/>
      </xdr:nvCxnSpPr>
      <xdr:spPr>
        <a:xfrm>
          <a:off x="4546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93997</xdr:rowOff>
    </xdr:from>
    <xdr:ext cx="405111" cy="259045"/>
    <xdr:sp macro="" textlink="">
      <xdr:nvSpPr>
        <xdr:cNvPr id="61" name="【図書館】&#10;有形固定資産減価償却率平均値テキスト">
          <a:extLst>
            <a:ext uri="{FF2B5EF4-FFF2-40B4-BE49-F238E27FC236}">
              <a16:creationId xmlns:a16="http://schemas.microsoft.com/office/drawing/2014/main" id="{169869A1-72F3-4798-98E6-EA3B3FE80A38}"/>
            </a:ext>
          </a:extLst>
        </xdr:cNvPr>
        <xdr:cNvSpPr txBox="1"/>
      </xdr:nvSpPr>
      <xdr:spPr>
        <a:xfrm>
          <a:off x="4673600" y="6094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71120</xdr:rowOff>
    </xdr:from>
    <xdr:to>
      <xdr:col>24</xdr:col>
      <xdr:colOff>114300</xdr:colOff>
      <xdr:row>37</xdr:row>
      <xdr:rowOff>1270</xdr:rowOff>
    </xdr:to>
    <xdr:sp macro="" textlink="">
      <xdr:nvSpPr>
        <xdr:cNvPr id="62" name="フローチャート: 判断 61">
          <a:extLst>
            <a:ext uri="{FF2B5EF4-FFF2-40B4-BE49-F238E27FC236}">
              <a16:creationId xmlns:a16="http://schemas.microsoft.com/office/drawing/2014/main" id="{3AFA9B7A-407C-4385-A352-1C10A2CC8313}"/>
            </a:ext>
          </a:extLst>
        </xdr:cNvPr>
        <xdr:cNvSpPr/>
      </xdr:nvSpPr>
      <xdr:spPr>
        <a:xfrm>
          <a:off x="4584700" y="624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26670</xdr:rowOff>
    </xdr:from>
    <xdr:to>
      <xdr:col>20</xdr:col>
      <xdr:colOff>38100</xdr:colOff>
      <xdr:row>36</xdr:row>
      <xdr:rowOff>128270</xdr:rowOff>
    </xdr:to>
    <xdr:sp macro="" textlink="">
      <xdr:nvSpPr>
        <xdr:cNvPr id="63" name="フローチャート: 判断 62">
          <a:extLst>
            <a:ext uri="{FF2B5EF4-FFF2-40B4-BE49-F238E27FC236}">
              <a16:creationId xmlns:a16="http://schemas.microsoft.com/office/drawing/2014/main" id="{5434CA0F-1395-4E4E-8C64-1F3275DFCCD2}"/>
            </a:ext>
          </a:extLst>
        </xdr:cNvPr>
        <xdr:cNvSpPr/>
      </xdr:nvSpPr>
      <xdr:spPr>
        <a:xfrm>
          <a:off x="3746500" y="6198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166370</xdr:rowOff>
    </xdr:from>
    <xdr:to>
      <xdr:col>15</xdr:col>
      <xdr:colOff>101600</xdr:colOff>
      <xdr:row>36</xdr:row>
      <xdr:rowOff>96520</xdr:rowOff>
    </xdr:to>
    <xdr:sp macro="" textlink="">
      <xdr:nvSpPr>
        <xdr:cNvPr id="64" name="フローチャート: 判断 63">
          <a:extLst>
            <a:ext uri="{FF2B5EF4-FFF2-40B4-BE49-F238E27FC236}">
              <a16:creationId xmlns:a16="http://schemas.microsoft.com/office/drawing/2014/main" id="{5E509511-7C41-4576-89CB-44A58607C2C7}"/>
            </a:ext>
          </a:extLst>
        </xdr:cNvPr>
        <xdr:cNvSpPr/>
      </xdr:nvSpPr>
      <xdr:spPr>
        <a:xfrm>
          <a:off x="2857500" y="616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74930</xdr:rowOff>
    </xdr:from>
    <xdr:to>
      <xdr:col>10</xdr:col>
      <xdr:colOff>165100</xdr:colOff>
      <xdr:row>37</xdr:row>
      <xdr:rowOff>5080</xdr:rowOff>
    </xdr:to>
    <xdr:sp macro="" textlink="">
      <xdr:nvSpPr>
        <xdr:cNvPr id="65" name="フローチャート: 判断 64">
          <a:extLst>
            <a:ext uri="{FF2B5EF4-FFF2-40B4-BE49-F238E27FC236}">
              <a16:creationId xmlns:a16="http://schemas.microsoft.com/office/drawing/2014/main" id="{AFC81C79-8305-4918-BB22-3A0DEDB143B1}"/>
            </a:ext>
          </a:extLst>
        </xdr:cNvPr>
        <xdr:cNvSpPr/>
      </xdr:nvSpPr>
      <xdr:spPr>
        <a:xfrm>
          <a:off x="1968500" y="624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57150</xdr:rowOff>
    </xdr:from>
    <xdr:to>
      <xdr:col>6</xdr:col>
      <xdr:colOff>38100</xdr:colOff>
      <xdr:row>36</xdr:row>
      <xdr:rowOff>158750</xdr:rowOff>
    </xdr:to>
    <xdr:sp macro="" textlink="">
      <xdr:nvSpPr>
        <xdr:cNvPr id="66" name="フローチャート: 判断 65">
          <a:extLst>
            <a:ext uri="{FF2B5EF4-FFF2-40B4-BE49-F238E27FC236}">
              <a16:creationId xmlns:a16="http://schemas.microsoft.com/office/drawing/2014/main" id="{54603FF0-C340-4E5A-B4B5-6358ACB809B1}"/>
            </a:ext>
          </a:extLst>
        </xdr:cNvPr>
        <xdr:cNvSpPr/>
      </xdr:nvSpPr>
      <xdr:spPr>
        <a:xfrm>
          <a:off x="1079500" y="6229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548F8A2F-7EFD-480D-9DD5-655744196E17}"/>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96A48ADA-DB5E-4F7E-AF3F-7E724D08F80F}"/>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F62D1432-05D7-4857-A031-D1BF92F49E41}"/>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9593F79F-EB92-4C27-80E4-40495898D7A1}"/>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EFF6797A-91B7-4F73-A6BD-47CA1DC570F5}"/>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151130</xdr:rowOff>
    </xdr:from>
    <xdr:to>
      <xdr:col>24</xdr:col>
      <xdr:colOff>114300</xdr:colOff>
      <xdr:row>40</xdr:row>
      <xdr:rowOff>81280</xdr:rowOff>
    </xdr:to>
    <xdr:sp macro="" textlink="">
      <xdr:nvSpPr>
        <xdr:cNvPr id="72" name="楕円 71">
          <a:extLst>
            <a:ext uri="{FF2B5EF4-FFF2-40B4-BE49-F238E27FC236}">
              <a16:creationId xmlns:a16="http://schemas.microsoft.com/office/drawing/2014/main" id="{79E7629E-2936-4283-80BD-FFEC32B6411E}"/>
            </a:ext>
          </a:extLst>
        </xdr:cNvPr>
        <xdr:cNvSpPr/>
      </xdr:nvSpPr>
      <xdr:spPr>
        <a:xfrm>
          <a:off x="45847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66057</xdr:rowOff>
    </xdr:from>
    <xdr:ext cx="405111" cy="259045"/>
    <xdr:sp macro="" textlink="">
      <xdr:nvSpPr>
        <xdr:cNvPr id="73" name="【図書館】&#10;有形固定資産減価償却率該当値テキスト">
          <a:extLst>
            <a:ext uri="{FF2B5EF4-FFF2-40B4-BE49-F238E27FC236}">
              <a16:creationId xmlns:a16="http://schemas.microsoft.com/office/drawing/2014/main" id="{B0D9E56D-E05C-44AE-AE5D-542A63C651DC}"/>
            </a:ext>
          </a:extLst>
        </xdr:cNvPr>
        <xdr:cNvSpPr txBox="1"/>
      </xdr:nvSpPr>
      <xdr:spPr>
        <a:xfrm>
          <a:off x="4673600" y="6752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123190</xdr:rowOff>
    </xdr:from>
    <xdr:to>
      <xdr:col>20</xdr:col>
      <xdr:colOff>38100</xdr:colOff>
      <xdr:row>40</xdr:row>
      <xdr:rowOff>53340</xdr:rowOff>
    </xdr:to>
    <xdr:sp macro="" textlink="">
      <xdr:nvSpPr>
        <xdr:cNvPr id="74" name="楕円 73">
          <a:extLst>
            <a:ext uri="{FF2B5EF4-FFF2-40B4-BE49-F238E27FC236}">
              <a16:creationId xmlns:a16="http://schemas.microsoft.com/office/drawing/2014/main" id="{B633A871-94FF-44CA-98FF-1252AB134D4A}"/>
            </a:ext>
          </a:extLst>
        </xdr:cNvPr>
        <xdr:cNvSpPr/>
      </xdr:nvSpPr>
      <xdr:spPr>
        <a:xfrm>
          <a:off x="3746500" y="680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2540</xdr:rowOff>
    </xdr:from>
    <xdr:to>
      <xdr:col>24</xdr:col>
      <xdr:colOff>63500</xdr:colOff>
      <xdr:row>40</xdr:row>
      <xdr:rowOff>30480</xdr:rowOff>
    </xdr:to>
    <xdr:cxnSp macro="">
      <xdr:nvCxnSpPr>
        <xdr:cNvPr id="75" name="直線コネクタ 74">
          <a:extLst>
            <a:ext uri="{FF2B5EF4-FFF2-40B4-BE49-F238E27FC236}">
              <a16:creationId xmlns:a16="http://schemas.microsoft.com/office/drawing/2014/main" id="{E6159AD8-E85D-4010-A477-39AC93802CCC}"/>
            </a:ext>
          </a:extLst>
        </xdr:cNvPr>
        <xdr:cNvCxnSpPr/>
      </xdr:nvCxnSpPr>
      <xdr:spPr>
        <a:xfrm>
          <a:off x="3797300" y="6860540"/>
          <a:ext cx="8382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95250</xdr:rowOff>
    </xdr:from>
    <xdr:to>
      <xdr:col>15</xdr:col>
      <xdr:colOff>101600</xdr:colOff>
      <xdr:row>40</xdr:row>
      <xdr:rowOff>25400</xdr:rowOff>
    </xdr:to>
    <xdr:sp macro="" textlink="">
      <xdr:nvSpPr>
        <xdr:cNvPr id="76" name="楕円 75">
          <a:extLst>
            <a:ext uri="{FF2B5EF4-FFF2-40B4-BE49-F238E27FC236}">
              <a16:creationId xmlns:a16="http://schemas.microsoft.com/office/drawing/2014/main" id="{6803687F-07CC-498A-BDC9-94A7D2DB2C35}"/>
            </a:ext>
          </a:extLst>
        </xdr:cNvPr>
        <xdr:cNvSpPr/>
      </xdr:nvSpPr>
      <xdr:spPr>
        <a:xfrm>
          <a:off x="2857500" y="678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146050</xdr:rowOff>
    </xdr:from>
    <xdr:to>
      <xdr:col>19</xdr:col>
      <xdr:colOff>177800</xdr:colOff>
      <xdr:row>40</xdr:row>
      <xdr:rowOff>2540</xdr:rowOff>
    </xdr:to>
    <xdr:cxnSp macro="">
      <xdr:nvCxnSpPr>
        <xdr:cNvPr id="77" name="直線コネクタ 76">
          <a:extLst>
            <a:ext uri="{FF2B5EF4-FFF2-40B4-BE49-F238E27FC236}">
              <a16:creationId xmlns:a16="http://schemas.microsoft.com/office/drawing/2014/main" id="{862E238A-C6AA-49C6-8C29-C35D5EB46225}"/>
            </a:ext>
          </a:extLst>
        </xdr:cNvPr>
        <xdr:cNvCxnSpPr/>
      </xdr:nvCxnSpPr>
      <xdr:spPr>
        <a:xfrm>
          <a:off x="2908300" y="6832600"/>
          <a:ext cx="8890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144797</xdr:rowOff>
    </xdr:from>
    <xdr:ext cx="405111" cy="259045"/>
    <xdr:sp macro="" textlink="">
      <xdr:nvSpPr>
        <xdr:cNvPr id="78" name="n_1aveValue【図書館】&#10;有形固定資産減価償却率">
          <a:extLst>
            <a:ext uri="{FF2B5EF4-FFF2-40B4-BE49-F238E27FC236}">
              <a16:creationId xmlns:a16="http://schemas.microsoft.com/office/drawing/2014/main" id="{ACB9201D-36C9-46EB-B9A1-BEFE9CBBF38C}"/>
            </a:ext>
          </a:extLst>
        </xdr:cNvPr>
        <xdr:cNvSpPr txBox="1"/>
      </xdr:nvSpPr>
      <xdr:spPr>
        <a:xfrm>
          <a:off x="3582044" y="5974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113047</xdr:rowOff>
    </xdr:from>
    <xdr:ext cx="405111" cy="259045"/>
    <xdr:sp macro="" textlink="">
      <xdr:nvSpPr>
        <xdr:cNvPr id="79" name="n_2aveValue【図書館】&#10;有形固定資産減価償却率">
          <a:extLst>
            <a:ext uri="{FF2B5EF4-FFF2-40B4-BE49-F238E27FC236}">
              <a16:creationId xmlns:a16="http://schemas.microsoft.com/office/drawing/2014/main" id="{825DF19D-6936-42EF-9257-8AE131D93C34}"/>
            </a:ext>
          </a:extLst>
        </xdr:cNvPr>
        <xdr:cNvSpPr txBox="1"/>
      </xdr:nvSpPr>
      <xdr:spPr>
        <a:xfrm>
          <a:off x="2705744" y="594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21607</xdr:rowOff>
    </xdr:from>
    <xdr:ext cx="405111" cy="259045"/>
    <xdr:sp macro="" textlink="">
      <xdr:nvSpPr>
        <xdr:cNvPr id="80" name="n_3aveValue【図書館】&#10;有形固定資産減価償却率">
          <a:extLst>
            <a:ext uri="{FF2B5EF4-FFF2-40B4-BE49-F238E27FC236}">
              <a16:creationId xmlns:a16="http://schemas.microsoft.com/office/drawing/2014/main" id="{276CD15B-CCCF-4482-B961-572535643D0E}"/>
            </a:ext>
          </a:extLst>
        </xdr:cNvPr>
        <xdr:cNvSpPr txBox="1"/>
      </xdr:nvSpPr>
      <xdr:spPr>
        <a:xfrm>
          <a:off x="1816744" y="60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3827</xdr:rowOff>
    </xdr:from>
    <xdr:ext cx="405111" cy="259045"/>
    <xdr:sp macro="" textlink="">
      <xdr:nvSpPr>
        <xdr:cNvPr id="81" name="n_4aveValue【図書館】&#10;有形固定資産減価償却率">
          <a:extLst>
            <a:ext uri="{FF2B5EF4-FFF2-40B4-BE49-F238E27FC236}">
              <a16:creationId xmlns:a16="http://schemas.microsoft.com/office/drawing/2014/main" id="{787F2AE5-D21C-4D3F-823E-790D5DDF85FA}"/>
            </a:ext>
          </a:extLst>
        </xdr:cNvPr>
        <xdr:cNvSpPr txBox="1"/>
      </xdr:nvSpPr>
      <xdr:spPr>
        <a:xfrm>
          <a:off x="927744" y="6004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44467</xdr:rowOff>
    </xdr:from>
    <xdr:ext cx="405111" cy="259045"/>
    <xdr:sp macro="" textlink="">
      <xdr:nvSpPr>
        <xdr:cNvPr id="82" name="n_1mainValue【図書館】&#10;有形固定資産減価償却率">
          <a:extLst>
            <a:ext uri="{FF2B5EF4-FFF2-40B4-BE49-F238E27FC236}">
              <a16:creationId xmlns:a16="http://schemas.microsoft.com/office/drawing/2014/main" id="{BC726851-4BD6-4093-826E-AB8FE36C9FC7}"/>
            </a:ext>
          </a:extLst>
        </xdr:cNvPr>
        <xdr:cNvSpPr txBox="1"/>
      </xdr:nvSpPr>
      <xdr:spPr>
        <a:xfrm>
          <a:off x="3582044" y="6902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16527</xdr:rowOff>
    </xdr:from>
    <xdr:ext cx="405111" cy="259045"/>
    <xdr:sp macro="" textlink="">
      <xdr:nvSpPr>
        <xdr:cNvPr id="83" name="n_2mainValue【図書館】&#10;有形固定資産減価償却率">
          <a:extLst>
            <a:ext uri="{FF2B5EF4-FFF2-40B4-BE49-F238E27FC236}">
              <a16:creationId xmlns:a16="http://schemas.microsoft.com/office/drawing/2014/main" id="{6EA961F4-EF95-40DE-92E3-E3189A966B03}"/>
            </a:ext>
          </a:extLst>
        </xdr:cNvPr>
        <xdr:cNvSpPr txBox="1"/>
      </xdr:nvSpPr>
      <xdr:spPr>
        <a:xfrm>
          <a:off x="2705744" y="6874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4" name="正方形/長方形 83">
          <a:extLst>
            <a:ext uri="{FF2B5EF4-FFF2-40B4-BE49-F238E27FC236}">
              <a16:creationId xmlns:a16="http://schemas.microsoft.com/office/drawing/2014/main" id="{EAC80DA9-676A-4DDB-9EAC-69FDC8FDA5F2}"/>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5" name="正方形/長方形 84">
          <a:extLst>
            <a:ext uri="{FF2B5EF4-FFF2-40B4-BE49-F238E27FC236}">
              <a16:creationId xmlns:a16="http://schemas.microsoft.com/office/drawing/2014/main" id="{557171BB-4844-403B-AA20-54AA44C29598}"/>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6" name="正方形/長方形 85">
          <a:extLst>
            <a:ext uri="{FF2B5EF4-FFF2-40B4-BE49-F238E27FC236}">
              <a16:creationId xmlns:a16="http://schemas.microsoft.com/office/drawing/2014/main" id="{048863F7-8F85-4C8E-95C8-D06D3CA1FD1A}"/>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7" name="正方形/長方形 86">
          <a:extLst>
            <a:ext uri="{FF2B5EF4-FFF2-40B4-BE49-F238E27FC236}">
              <a16:creationId xmlns:a16="http://schemas.microsoft.com/office/drawing/2014/main" id="{DE7CB3D3-0D54-48DC-AA8F-06BFB2DE6FE4}"/>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8" name="正方形/長方形 87">
          <a:extLst>
            <a:ext uri="{FF2B5EF4-FFF2-40B4-BE49-F238E27FC236}">
              <a16:creationId xmlns:a16="http://schemas.microsoft.com/office/drawing/2014/main" id="{61BFE055-E493-4989-9668-A667EBCEEE43}"/>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9" name="正方形/長方形 88">
          <a:extLst>
            <a:ext uri="{FF2B5EF4-FFF2-40B4-BE49-F238E27FC236}">
              <a16:creationId xmlns:a16="http://schemas.microsoft.com/office/drawing/2014/main" id="{E17A8B52-BF3A-4ECC-BACF-E68AC0D8A43E}"/>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0" name="正方形/長方形 89">
          <a:extLst>
            <a:ext uri="{FF2B5EF4-FFF2-40B4-BE49-F238E27FC236}">
              <a16:creationId xmlns:a16="http://schemas.microsoft.com/office/drawing/2014/main" id="{8587229C-E7B6-4EA4-804F-5CC58E8A190A}"/>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1" name="正方形/長方形 90">
          <a:extLst>
            <a:ext uri="{FF2B5EF4-FFF2-40B4-BE49-F238E27FC236}">
              <a16:creationId xmlns:a16="http://schemas.microsoft.com/office/drawing/2014/main" id="{F711D21B-29B9-479E-BA9D-16EAF33181B6}"/>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2" name="テキスト ボックス 91">
          <a:extLst>
            <a:ext uri="{FF2B5EF4-FFF2-40B4-BE49-F238E27FC236}">
              <a16:creationId xmlns:a16="http://schemas.microsoft.com/office/drawing/2014/main" id="{5339DE47-C5AF-425E-9689-F32ECC248B5B}"/>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3" name="直線コネクタ 92">
          <a:extLst>
            <a:ext uri="{FF2B5EF4-FFF2-40B4-BE49-F238E27FC236}">
              <a16:creationId xmlns:a16="http://schemas.microsoft.com/office/drawing/2014/main" id="{C33196FC-786D-4AB1-A26B-BB4D9E3404E2}"/>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4" name="直線コネクタ 93">
          <a:extLst>
            <a:ext uri="{FF2B5EF4-FFF2-40B4-BE49-F238E27FC236}">
              <a16:creationId xmlns:a16="http://schemas.microsoft.com/office/drawing/2014/main" id="{20EF96DF-D9BD-46C5-A81C-64463C9A9E04}"/>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5" name="テキスト ボックス 94">
          <a:extLst>
            <a:ext uri="{FF2B5EF4-FFF2-40B4-BE49-F238E27FC236}">
              <a16:creationId xmlns:a16="http://schemas.microsoft.com/office/drawing/2014/main" id="{623AF414-1577-4037-85BF-6547A1DA81D4}"/>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6" name="直線コネクタ 95">
          <a:extLst>
            <a:ext uri="{FF2B5EF4-FFF2-40B4-BE49-F238E27FC236}">
              <a16:creationId xmlns:a16="http://schemas.microsoft.com/office/drawing/2014/main" id="{33EC3B98-9E15-4DFA-B2B3-1AC45380CAAC}"/>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7" name="テキスト ボックス 96">
          <a:extLst>
            <a:ext uri="{FF2B5EF4-FFF2-40B4-BE49-F238E27FC236}">
              <a16:creationId xmlns:a16="http://schemas.microsoft.com/office/drawing/2014/main" id="{4E0F5A00-5616-4E4D-8DF9-9F6910B6BFF3}"/>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8" name="直線コネクタ 97">
          <a:extLst>
            <a:ext uri="{FF2B5EF4-FFF2-40B4-BE49-F238E27FC236}">
              <a16:creationId xmlns:a16="http://schemas.microsoft.com/office/drawing/2014/main" id="{157B0988-8447-49E4-BCEF-6DADAE6929CB}"/>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9" name="テキスト ボックス 98">
          <a:extLst>
            <a:ext uri="{FF2B5EF4-FFF2-40B4-BE49-F238E27FC236}">
              <a16:creationId xmlns:a16="http://schemas.microsoft.com/office/drawing/2014/main" id="{E39744B6-A48B-4498-B566-8D3B69680BC9}"/>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0" name="直線コネクタ 99">
          <a:extLst>
            <a:ext uri="{FF2B5EF4-FFF2-40B4-BE49-F238E27FC236}">
              <a16:creationId xmlns:a16="http://schemas.microsoft.com/office/drawing/2014/main" id="{C386824C-125A-4635-A86C-96F400ADC495}"/>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1" name="テキスト ボックス 100">
          <a:extLst>
            <a:ext uri="{FF2B5EF4-FFF2-40B4-BE49-F238E27FC236}">
              <a16:creationId xmlns:a16="http://schemas.microsoft.com/office/drawing/2014/main" id="{CCC0F600-08E8-4952-8B66-9076A5A7BD60}"/>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2" name="直線コネクタ 101">
          <a:extLst>
            <a:ext uri="{FF2B5EF4-FFF2-40B4-BE49-F238E27FC236}">
              <a16:creationId xmlns:a16="http://schemas.microsoft.com/office/drawing/2014/main" id="{8136CDF3-0EC3-42B5-92CA-92B2B4C48068}"/>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3" name="テキスト ボックス 102">
          <a:extLst>
            <a:ext uri="{FF2B5EF4-FFF2-40B4-BE49-F238E27FC236}">
              <a16:creationId xmlns:a16="http://schemas.microsoft.com/office/drawing/2014/main" id="{6A8A38B4-93DE-48D7-B6FB-F98F2D18308D}"/>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4" name="直線コネクタ 103">
          <a:extLst>
            <a:ext uri="{FF2B5EF4-FFF2-40B4-BE49-F238E27FC236}">
              <a16:creationId xmlns:a16="http://schemas.microsoft.com/office/drawing/2014/main" id="{54FF7D7E-B5E5-4CAB-86A7-4964D523DDF9}"/>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5" name="テキスト ボックス 104">
          <a:extLst>
            <a:ext uri="{FF2B5EF4-FFF2-40B4-BE49-F238E27FC236}">
              <a16:creationId xmlns:a16="http://schemas.microsoft.com/office/drawing/2014/main" id="{B957AEBD-9579-4BA4-8AA3-24B76EA6C222}"/>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6" name="【図書館】&#10;一人当たり面積グラフ枠">
          <a:extLst>
            <a:ext uri="{FF2B5EF4-FFF2-40B4-BE49-F238E27FC236}">
              <a16:creationId xmlns:a16="http://schemas.microsoft.com/office/drawing/2014/main" id="{442B907F-A452-4E95-809B-11936B01675E}"/>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76200</xdr:rowOff>
    </xdr:from>
    <xdr:to>
      <xdr:col>54</xdr:col>
      <xdr:colOff>189865</xdr:colOff>
      <xdr:row>41</xdr:row>
      <xdr:rowOff>169545</xdr:rowOff>
    </xdr:to>
    <xdr:cxnSp macro="">
      <xdr:nvCxnSpPr>
        <xdr:cNvPr id="107" name="直線コネクタ 106">
          <a:extLst>
            <a:ext uri="{FF2B5EF4-FFF2-40B4-BE49-F238E27FC236}">
              <a16:creationId xmlns:a16="http://schemas.microsoft.com/office/drawing/2014/main" id="{19BD3A8E-F023-441A-9018-A39906A377A7}"/>
            </a:ext>
          </a:extLst>
        </xdr:cNvPr>
        <xdr:cNvCxnSpPr/>
      </xdr:nvCxnSpPr>
      <xdr:spPr>
        <a:xfrm flipV="1">
          <a:off x="10476865" y="5905500"/>
          <a:ext cx="0" cy="1293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1922</xdr:rowOff>
    </xdr:from>
    <xdr:ext cx="469744" cy="259045"/>
    <xdr:sp macro="" textlink="">
      <xdr:nvSpPr>
        <xdr:cNvPr id="108" name="【図書館】&#10;一人当たり面積最小値テキスト">
          <a:extLst>
            <a:ext uri="{FF2B5EF4-FFF2-40B4-BE49-F238E27FC236}">
              <a16:creationId xmlns:a16="http://schemas.microsoft.com/office/drawing/2014/main" id="{88F2011D-F9E5-4E4A-8D55-17B803D66B69}"/>
            </a:ext>
          </a:extLst>
        </xdr:cNvPr>
        <xdr:cNvSpPr txBox="1"/>
      </xdr:nvSpPr>
      <xdr:spPr>
        <a:xfrm>
          <a:off x="10515600" y="720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169545</xdr:rowOff>
    </xdr:from>
    <xdr:to>
      <xdr:col>55</xdr:col>
      <xdr:colOff>88900</xdr:colOff>
      <xdr:row>41</xdr:row>
      <xdr:rowOff>169545</xdr:rowOff>
    </xdr:to>
    <xdr:cxnSp macro="">
      <xdr:nvCxnSpPr>
        <xdr:cNvPr id="109" name="直線コネクタ 108">
          <a:extLst>
            <a:ext uri="{FF2B5EF4-FFF2-40B4-BE49-F238E27FC236}">
              <a16:creationId xmlns:a16="http://schemas.microsoft.com/office/drawing/2014/main" id="{47D04FB6-5400-4CDD-816A-BE34ED358610}"/>
            </a:ext>
          </a:extLst>
        </xdr:cNvPr>
        <xdr:cNvCxnSpPr/>
      </xdr:nvCxnSpPr>
      <xdr:spPr>
        <a:xfrm>
          <a:off x="10388600" y="719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22877</xdr:rowOff>
    </xdr:from>
    <xdr:ext cx="469744" cy="259045"/>
    <xdr:sp macro="" textlink="">
      <xdr:nvSpPr>
        <xdr:cNvPr id="110" name="【図書館】&#10;一人当たり面積最大値テキスト">
          <a:extLst>
            <a:ext uri="{FF2B5EF4-FFF2-40B4-BE49-F238E27FC236}">
              <a16:creationId xmlns:a16="http://schemas.microsoft.com/office/drawing/2014/main" id="{C686E3F9-4A8E-4C30-876E-F361827F9704}"/>
            </a:ext>
          </a:extLst>
        </xdr:cNvPr>
        <xdr:cNvSpPr txBox="1"/>
      </xdr:nvSpPr>
      <xdr:spPr>
        <a:xfrm>
          <a:off x="10515600" y="568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76200</xdr:rowOff>
    </xdr:from>
    <xdr:to>
      <xdr:col>55</xdr:col>
      <xdr:colOff>88900</xdr:colOff>
      <xdr:row>34</xdr:row>
      <xdr:rowOff>76200</xdr:rowOff>
    </xdr:to>
    <xdr:cxnSp macro="">
      <xdr:nvCxnSpPr>
        <xdr:cNvPr id="111" name="直線コネクタ 110">
          <a:extLst>
            <a:ext uri="{FF2B5EF4-FFF2-40B4-BE49-F238E27FC236}">
              <a16:creationId xmlns:a16="http://schemas.microsoft.com/office/drawing/2014/main" id="{36B24A53-2989-4A19-9372-7F4D31D24812}"/>
            </a:ext>
          </a:extLst>
        </xdr:cNvPr>
        <xdr:cNvCxnSpPr/>
      </xdr:nvCxnSpPr>
      <xdr:spPr>
        <a:xfrm>
          <a:off x="10388600" y="590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73042</xdr:rowOff>
    </xdr:from>
    <xdr:ext cx="469744" cy="259045"/>
    <xdr:sp macro="" textlink="">
      <xdr:nvSpPr>
        <xdr:cNvPr id="112" name="【図書館】&#10;一人当たり面積平均値テキスト">
          <a:extLst>
            <a:ext uri="{FF2B5EF4-FFF2-40B4-BE49-F238E27FC236}">
              <a16:creationId xmlns:a16="http://schemas.microsoft.com/office/drawing/2014/main" id="{83133BB0-7FE7-4EF4-AACC-FB4D8065D137}"/>
            </a:ext>
          </a:extLst>
        </xdr:cNvPr>
        <xdr:cNvSpPr txBox="1"/>
      </xdr:nvSpPr>
      <xdr:spPr>
        <a:xfrm>
          <a:off x="10515600" y="65881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50165</xdr:rowOff>
    </xdr:from>
    <xdr:to>
      <xdr:col>55</xdr:col>
      <xdr:colOff>50800</xdr:colOff>
      <xdr:row>39</xdr:row>
      <xdr:rowOff>151765</xdr:rowOff>
    </xdr:to>
    <xdr:sp macro="" textlink="">
      <xdr:nvSpPr>
        <xdr:cNvPr id="113" name="フローチャート: 判断 112">
          <a:extLst>
            <a:ext uri="{FF2B5EF4-FFF2-40B4-BE49-F238E27FC236}">
              <a16:creationId xmlns:a16="http://schemas.microsoft.com/office/drawing/2014/main" id="{2E51F695-8BEA-4BEB-A477-2EBBB07DCDAC}"/>
            </a:ext>
          </a:extLst>
        </xdr:cNvPr>
        <xdr:cNvSpPr/>
      </xdr:nvSpPr>
      <xdr:spPr>
        <a:xfrm>
          <a:off x="10426700" y="6736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59690</xdr:rowOff>
    </xdr:from>
    <xdr:to>
      <xdr:col>50</xdr:col>
      <xdr:colOff>165100</xdr:colOff>
      <xdr:row>39</xdr:row>
      <xdr:rowOff>161290</xdr:rowOff>
    </xdr:to>
    <xdr:sp macro="" textlink="">
      <xdr:nvSpPr>
        <xdr:cNvPr id="114" name="フローチャート: 判断 113">
          <a:extLst>
            <a:ext uri="{FF2B5EF4-FFF2-40B4-BE49-F238E27FC236}">
              <a16:creationId xmlns:a16="http://schemas.microsoft.com/office/drawing/2014/main" id="{33796DBE-3464-4832-A196-5BA0E169971D}"/>
            </a:ext>
          </a:extLst>
        </xdr:cNvPr>
        <xdr:cNvSpPr/>
      </xdr:nvSpPr>
      <xdr:spPr>
        <a:xfrm>
          <a:off x="95885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80645</xdr:rowOff>
    </xdr:from>
    <xdr:to>
      <xdr:col>46</xdr:col>
      <xdr:colOff>38100</xdr:colOff>
      <xdr:row>40</xdr:row>
      <xdr:rowOff>10795</xdr:rowOff>
    </xdr:to>
    <xdr:sp macro="" textlink="">
      <xdr:nvSpPr>
        <xdr:cNvPr id="115" name="フローチャート: 判断 114">
          <a:extLst>
            <a:ext uri="{FF2B5EF4-FFF2-40B4-BE49-F238E27FC236}">
              <a16:creationId xmlns:a16="http://schemas.microsoft.com/office/drawing/2014/main" id="{873E0503-0586-48AF-B593-187002AD9F5A}"/>
            </a:ext>
          </a:extLst>
        </xdr:cNvPr>
        <xdr:cNvSpPr/>
      </xdr:nvSpPr>
      <xdr:spPr>
        <a:xfrm>
          <a:off x="8699500" y="6767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113030</xdr:rowOff>
    </xdr:from>
    <xdr:to>
      <xdr:col>41</xdr:col>
      <xdr:colOff>101600</xdr:colOff>
      <xdr:row>40</xdr:row>
      <xdr:rowOff>43180</xdr:rowOff>
    </xdr:to>
    <xdr:sp macro="" textlink="">
      <xdr:nvSpPr>
        <xdr:cNvPr id="116" name="フローチャート: 判断 115">
          <a:extLst>
            <a:ext uri="{FF2B5EF4-FFF2-40B4-BE49-F238E27FC236}">
              <a16:creationId xmlns:a16="http://schemas.microsoft.com/office/drawing/2014/main" id="{FB8B8B98-E3DC-4068-A479-70D36CBD3BA7}"/>
            </a:ext>
          </a:extLst>
        </xdr:cNvPr>
        <xdr:cNvSpPr/>
      </xdr:nvSpPr>
      <xdr:spPr>
        <a:xfrm>
          <a:off x="7810500" y="67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76835</xdr:rowOff>
    </xdr:from>
    <xdr:to>
      <xdr:col>36</xdr:col>
      <xdr:colOff>165100</xdr:colOff>
      <xdr:row>40</xdr:row>
      <xdr:rowOff>6985</xdr:rowOff>
    </xdr:to>
    <xdr:sp macro="" textlink="">
      <xdr:nvSpPr>
        <xdr:cNvPr id="117" name="フローチャート: 判断 116">
          <a:extLst>
            <a:ext uri="{FF2B5EF4-FFF2-40B4-BE49-F238E27FC236}">
              <a16:creationId xmlns:a16="http://schemas.microsoft.com/office/drawing/2014/main" id="{2AB09AA5-CADC-4F91-BBDA-165C1A07F128}"/>
            </a:ext>
          </a:extLst>
        </xdr:cNvPr>
        <xdr:cNvSpPr/>
      </xdr:nvSpPr>
      <xdr:spPr>
        <a:xfrm>
          <a:off x="69215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1A4FE1CF-FC30-4C83-BA47-3B9C0A7719CB}"/>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521F74BF-6BA1-4249-803E-F977BAB05BA8}"/>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3F636295-4578-4315-B31C-8C1FF9E93281}"/>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13142F01-F28B-417A-816D-8F34904BF1B6}"/>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FE845FA6-4E33-44BA-B914-1CD088C49265}"/>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137795</xdr:rowOff>
    </xdr:from>
    <xdr:to>
      <xdr:col>55</xdr:col>
      <xdr:colOff>50800</xdr:colOff>
      <xdr:row>41</xdr:row>
      <xdr:rowOff>67945</xdr:rowOff>
    </xdr:to>
    <xdr:sp macro="" textlink="">
      <xdr:nvSpPr>
        <xdr:cNvPr id="123" name="楕円 122">
          <a:extLst>
            <a:ext uri="{FF2B5EF4-FFF2-40B4-BE49-F238E27FC236}">
              <a16:creationId xmlns:a16="http://schemas.microsoft.com/office/drawing/2014/main" id="{92FEFB1C-05B0-4516-9991-5AF3F29909AF}"/>
            </a:ext>
          </a:extLst>
        </xdr:cNvPr>
        <xdr:cNvSpPr/>
      </xdr:nvSpPr>
      <xdr:spPr>
        <a:xfrm>
          <a:off x="10426700" y="6995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116222</xdr:rowOff>
    </xdr:from>
    <xdr:ext cx="469744" cy="259045"/>
    <xdr:sp macro="" textlink="">
      <xdr:nvSpPr>
        <xdr:cNvPr id="124" name="【図書館】&#10;一人当たり面積該当値テキスト">
          <a:extLst>
            <a:ext uri="{FF2B5EF4-FFF2-40B4-BE49-F238E27FC236}">
              <a16:creationId xmlns:a16="http://schemas.microsoft.com/office/drawing/2014/main" id="{CBC9B4B4-2E03-44D3-89DE-CBEE69C040A1}"/>
            </a:ext>
          </a:extLst>
        </xdr:cNvPr>
        <xdr:cNvSpPr txBox="1"/>
      </xdr:nvSpPr>
      <xdr:spPr>
        <a:xfrm>
          <a:off x="10515600" y="6974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141605</xdr:rowOff>
    </xdr:from>
    <xdr:to>
      <xdr:col>50</xdr:col>
      <xdr:colOff>165100</xdr:colOff>
      <xdr:row>41</xdr:row>
      <xdr:rowOff>71755</xdr:rowOff>
    </xdr:to>
    <xdr:sp macro="" textlink="">
      <xdr:nvSpPr>
        <xdr:cNvPr id="125" name="楕円 124">
          <a:extLst>
            <a:ext uri="{FF2B5EF4-FFF2-40B4-BE49-F238E27FC236}">
              <a16:creationId xmlns:a16="http://schemas.microsoft.com/office/drawing/2014/main" id="{5409A822-3076-43E6-8C89-E336EA247DC3}"/>
            </a:ext>
          </a:extLst>
        </xdr:cNvPr>
        <xdr:cNvSpPr/>
      </xdr:nvSpPr>
      <xdr:spPr>
        <a:xfrm>
          <a:off x="9588500" y="6999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17145</xdr:rowOff>
    </xdr:from>
    <xdr:to>
      <xdr:col>55</xdr:col>
      <xdr:colOff>0</xdr:colOff>
      <xdr:row>41</xdr:row>
      <xdr:rowOff>20955</xdr:rowOff>
    </xdr:to>
    <xdr:cxnSp macro="">
      <xdr:nvCxnSpPr>
        <xdr:cNvPr id="126" name="直線コネクタ 125">
          <a:extLst>
            <a:ext uri="{FF2B5EF4-FFF2-40B4-BE49-F238E27FC236}">
              <a16:creationId xmlns:a16="http://schemas.microsoft.com/office/drawing/2014/main" id="{54A09918-EF38-4BA7-8F95-FD0EDBBFBE28}"/>
            </a:ext>
          </a:extLst>
        </xdr:cNvPr>
        <xdr:cNvCxnSpPr/>
      </xdr:nvCxnSpPr>
      <xdr:spPr>
        <a:xfrm flipV="1">
          <a:off x="9639300" y="7046595"/>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147320</xdr:rowOff>
    </xdr:from>
    <xdr:to>
      <xdr:col>46</xdr:col>
      <xdr:colOff>38100</xdr:colOff>
      <xdr:row>41</xdr:row>
      <xdr:rowOff>77470</xdr:rowOff>
    </xdr:to>
    <xdr:sp macro="" textlink="">
      <xdr:nvSpPr>
        <xdr:cNvPr id="127" name="楕円 126">
          <a:extLst>
            <a:ext uri="{FF2B5EF4-FFF2-40B4-BE49-F238E27FC236}">
              <a16:creationId xmlns:a16="http://schemas.microsoft.com/office/drawing/2014/main" id="{8F516C95-A3A2-4828-91D3-205B3BCA1FDD}"/>
            </a:ext>
          </a:extLst>
        </xdr:cNvPr>
        <xdr:cNvSpPr/>
      </xdr:nvSpPr>
      <xdr:spPr>
        <a:xfrm>
          <a:off x="8699500" y="700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20955</xdr:rowOff>
    </xdr:from>
    <xdr:to>
      <xdr:col>50</xdr:col>
      <xdr:colOff>114300</xdr:colOff>
      <xdr:row>41</xdr:row>
      <xdr:rowOff>26670</xdr:rowOff>
    </xdr:to>
    <xdr:cxnSp macro="">
      <xdr:nvCxnSpPr>
        <xdr:cNvPr id="128" name="直線コネクタ 127">
          <a:extLst>
            <a:ext uri="{FF2B5EF4-FFF2-40B4-BE49-F238E27FC236}">
              <a16:creationId xmlns:a16="http://schemas.microsoft.com/office/drawing/2014/main" id="{9AC479CB-9697-4CED-B658-3FD6F3564B51}"/>
            </a:ext>
          </a:extLst>
        </xdr:cNvPr>
        <xdr:cNvCxnSpPr/>
      </xdr:nvCxnSpPr>
      <xdr:spPr>
        <a:xfrm flipV="1">
          <a:off x="8750300" y="705040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6367</xdr:rowOff>
    </xdr:from>
    <xdr:ext cx="469744" cy="259045"/>
    <xdr:sp macro="" textlink="">
      <xdr:nvSpPr>
        <xdr:cNvPr id="129" name="n_1aveValue【図書館】&#10;一人当たり面積">
          <a:extLst>
            <a:ext uri="{FF2B5EF4-FFF2-40B4-BE49-F238E27FC236}">
              <a16:creationId xmlns:a16="http://schemas.microsoft.com/office/drawing/2014/main" id="{DF1B4323-6568-494E-B254-BAADFFFB0651}"/>
            </a:ext>
          </a:extLst>
        </xdr:cNvPr>
        <xdr:cNvSpPr txBox="1"/>
      </xdr:nvSpPr>
      <xdr:spPr>
        <a:xfrm>
          <a:off x="9391727" y="652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27322</xdr:rowOff>
    </xdr:from>
    <xdr:ext cx="469744" cy="259045"/>
    <xdr:sp macro="" textlink="">
      <xdr:nvSpPr>
        <xdr:cNvPr id="130" name="n_2aveValue【図書館】&#10;一人当たり面積">
          <a:extLst>
            <a:ext uri="{FF2B5EF4-FFF2-40B4-BE49-F238E27FC236}">
              <a16:creationId xmlns:a16="http://schemas.microsoft.com/office/drawing/2014/main" id="{3B0EA36D-C34D-4585-9F39-7773D3825BCF}"/>
            </a:ext>
          </a:extLst>
        </xdr:cNvPr>
        <xdr:cNvSpPr txBox="1"/>
      </xdr:nvSpPr>
      <xdr:spPr>
        <a:xfrm>
          <a:off x="8515427" y="6542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59707</xdr:rowOff>
    </xdr:from>
    <xdr:ext cx="469744" cy="259045"/>
    <xdr:sp macro="" textlink="">
      <xdr:nvSpPr>
        <xdr:cNvPr id="131" name="n_3aveValue【図書館】&#10;一人当たり面積">
          <a:extLst>
            <a:ext uri="{FF2B5EF4-FFF2-40B4-BE49-F238E27FC236}">
              <a16:creationId xmlns:a16="http://schemas.microsoft.com/office/drawing/2014/main" id="{EC328B68-D20F-4EEC-B9B1-3B1E3248F4D0}"/>
            </a:ext>
          </a:extLst>
        </xdr:cNvPr>
        <xdr:cNvSpPr txBox="1"/>
      </xdr:nvSpPr>
      <xdr:spPr>
        <a:xfrm>
          <a:off x="7626427" y="657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23512</xdr:rowOff>
    </xdr:from>
    <xdr:ext cx="469744" cy="259045"/>
    <xdr:sp macro="" textlink="">
      <xdr:nvSpPr>
        <xdr:cNvPr id="132" name="n_4aveValue【図書館】&#10;一人当たり面積">
          <a:extLst>
            <a:ext uri="{FF2B5EF4-FFF2-40B4-BE49-F238E27FC236}">
              <a16:creationId xmlns:a16="http://schemas.microsoft.com/office/drawing/2014/main" id="{1FF621A9-00E2-4E84-B1A6-0DAE58BD57FF}"/>
            </a:ext>
          </a:extLst>
        </xdr:cNvPr>
        <xdr:cNvSpPr txBox="1"/>
      </xdr:nvSpPr>
      <xdr:spPr>
        <a:xfrm>
          <a:off x="6737427" y="653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62882</xdr:rowOff>
    </xdr:from>
    <xdr:ext cx="469744" cy="259045"/>
    <xdr:sp macro="" textlink="">
      <xdr:nvSpPr>
        <xdr:cNvPr id="133" name="n_1mainValue【図書館】&#10;一人当たり面積">
          <a:extLst>
            <a:ext uri="{FF2B5EF4-FFF2-40B4-BE49-F238E27FC236}">
              <a16:creationId xmlns:a16="http://schemas.microsoft.com/office/drawing/2014/main" id="{1D81D997-9B3E-4230-B5E5-47E87662EE7A}"/>
            </a:ext>
          </a:extLst>
        </xdr:cNvPr>
        <xdr:cNvSpPr txBox="1"/>
      </xdr:nvSpPr>
      <xdr:spPr>
        <a:xfrm>
          <a:off x="9391727" y="7092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68597</xdr:rowOff>
    </xdr:from>
    <xdr:ext cx="469744" cy="259045"/>
    <xdr:sp macro="" textlink="">
      <xdr:nvSpPr>
        <xdr:cNvPr id="134" name="n_2mainValue【図書館】&#10;一人当たり面積">
          <a:extLst>
            <a:ext uri="{FF2B5EF4-FFF2-40B4-BE49-F238E27FC236}">
              <a16:creationId xmlns:a16="http://schemas.microsoft.com/office/drawing/2014/main" id="{B34F985A-4FD8-464B-BEBE-9B4693B4E784}"/>
            </a:ext>
          </a:extLst>
        </xdr:cNvPr>
        <xdr:cNvSpPr txBox="1"/>
      </xdr:nvSpPr>
      <xdr:spPr>
        <a:xfrm>
          <a:off x="8515427" y="709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5" name="正方形/長方形 134">
          <a:extLst>
            <a:ext uri="{FF2B5EF4-FFF2-40B4-BE49-F238E27FC236}">
              <a16:creationId xmlns:a16="http://schemas.microsoft.com/office/drawing/2014/main" id="{5EDA5F5B-FC3F-4673-98CE-598D1696937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6" name="正方形/長方形 135">
          <a:extLst>
            <a:ext uri="{FF2B5EF4-FFF2-40B4-BE49-F238E27FC236}">
              <a16:creationId xmlns:a16="http://schemas.microsoft.com/office/drawing/2014/main" id="{7F831EF5-35E2-4CEB-9FA2-9EB88FD29763}"/>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7" name="正方形/長方形 136">
          <a:extLst>
            <a:ext uri="{FF2B5EF4-FFF2-40B4-BE49-F238E27FC236}">
              <a16:creationId xmlns:a16="http://schemas.microsoft.com/office/drawing/2014/main" id="{8AFE052A-8F2A-4120-872B-A854B99BC46F}"/>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8" name="正方形/長方形 137">
          <a:extLst>
            <a:ext uri="{FF2B5EF4-FFF2-40B4-BE49-F238E27FC236}">
              <a16:creationId xmlns:a16="http://schemas.microsoft.com/office/drawing/2014/main" id="{FB92D752-A3EA-440E-A769-9E6DE4F30AF2}"/>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9" name="正方形/長方形 138">
          <a:extLst>
            <a:ext uri="{FF2B5EF4-FFF2-40B4-BE49-F238E27FC236}">
              <a16:creationId xmlns:a16="http://schemas.microsoft.com/office/drawing/2014/main" id="{7A652193-C0AB-4FC7-9419-51B7B28BE287}"/>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0" name="正方形/長方形 139">
          <a:extLst>
            <a:ext uri="{FF2B5EF4-FFF2-40B4-BE49-F238E27FC236}">
              <a16:creationId xmlns:a16="http://schemas.microsoft.com/office/drawing/2014/main" id="{99C071F6-DDC6-4E10-915C-080FD0D6315B}"/>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1" name="正方形/長方形 140">
          <a:extLst>
            <a:ext uri="{FF2B5EF4-FFF2-40B4-BE49-F238E27FC236}">
              <a16:creationId xmlns:a16="http://schemas.microsoft.com/office/drawing/2014/main" id="{10152A3C-1FD2-442A-8789-37A233B8753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2" name="正方形/長方形 141">
          <a:extLst>
            <a:ext uri="{FF2B5EF4-FFF2-40B4-BE49-F238E27FC236}">
              <a16:creationId xmlns:a16="http://schemas.microsoft.com/office/drawing/2014/main" id="{45121D5A-35C5-4297-B511-61892D137825}"/>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3" name="テキスト ボックス 142">
          <a:extLst>
            <a:ext uri="{FF2B5EF4-FFF2-40B4-BE49-F238E27FC236}">
              <a16:creationId xmlns:a16="http://schemas.microsoft.com/office/drawing/2014/main" id="{C77551A2-6AF1-456E-A8D9-F80CBAAFEA96}"/>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4" name="直線コネクタ 143">
          <a:extLst>
            <a:ext uri="{FF2B5EF4-FFF2-40B4-BE49-F238E27FC236}">
              <a16:creationId xmlns:a16="http://schemas.microsoft.com/office/drawing/2014/main" id="{3CBC1CC7-AD16-4D53-8AF7-C66D503F4EB9}"/>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5" name="テキスト ボックス 144">
          <a:extLst>
            <a:ext uri="{FF2B5EF4-FFF2-40B4-BE49-F238E27FC236}">
              <a16:creationId xmlns:a16="http://schemas.microsoft.com/office/drawing/2014/main" id="{FA20504C-4B3B-4F8A-BBAD-E0364B41B09B}"/>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46" name="直線コネクタ 145">
          <a:extLst>
            <a:ext uri="{FF2B5EF4-FFF2-40B4-BE49-F238E27FC236}">
              <a16:creationId xmlns:a16="http://schemas.microsoft.com/office/drawing/2014/main" id="{689A2748-C4EB-4056-9BC2-A016642F2132}"/>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47" name="テキスト ボックス 146">
          <a:extLst>
            <a:ext uri="{FF2B5EF4-FFF2-40B4-BE49-F238E27FC236}">
              <a16:creationId xmlns:a16="http://schemas.microsoft.com/office/drawing/2014/main" id="{04F9E6B0-6E52-4B0C-9FBF-AFD550658E7C}"/>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8" name="直線コネクタ 147">
          <a:extLst>
            <a:ext uri="{FF2B5EF4-FFF2-40B4-BE49-F238E27FC236}">
              <a16:creationId xmlns:a16="http://schemas.microsoft.com/office/drawing/2014/main" id="{A1FCD315-C2A4-43F7-BBCA-27EE408A039A}"/>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9" name="テキスト ボックス 148">
          <a:extLst>
            <a:ext uri="{FF2B5EF4-FFF2-40B4-BE49-F238E27FC236}">
              <a16:creationId xmlns:a16="http://schemas.microsoft.com/office/drawing/2014/main" id="{C5BF1C9D-C12A-46B2-A6D2-D7F642A29CA2}"/>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0" name="直線コネクタ 149">
          <a:extLst>
            <a:ext uri="{FF2B5EF4-FFF2-40B4-BE49-F238E27FC236}">
              <a16:creationId xmlns:a16="http://schemas.microsoft.com/office/drawing/2014/main" id="{F4D8F54A-0B3E-4D0D-BDE1-B84C3DF2B82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1" name="テキスト ボックス 150">
          <a:extLst>
            <a:ext uri="{FF2B5EF4-FFF2-40B4-BE49-F238E27FC236}">
              <a16:creationId xmlns:a16="http://schemas.microsoft.com/office/drawing/2014/main" id="{D6A8641A-0EB0-4D42-AF6F-E92EB39BF002}"/>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2" name="直線コネクタ 151">
          <a:extLst>
            <a:ext uri="{FF2B5EF4-FFF2-40B4-BE49-F238E27FC236}">
              <a16:creationId xmlns:a16="http://schemas.microsoft.com/office/drawing/2014/main" id="{14A80380-5480-431C-99D1-EB3F38F7E653}"/>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3" name="テキスト ボックス 152">
          <a:extLst>
            <a:ext uri="{FF2B5EF4-FFF2-40B4-BE49-F238E27FC236}">
              <a16:creationId xmlns:a16="http://schemas.microsoft.com/office/drawing/2014/main" id="{3B73AFE1-DA18-455D-B1DB-D904CF550EB8}"/>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4" name="直線コネクタ 153">
          <a:extLst>
            <a:ext uri="{FF2B5EF4-FFF2-40B4-BE49-F238E27FC236}">
              <a16:creationId xmlns:a16="http://schemas.microsoft.com/office/drawing/2014/main" id="{0067D78F-DBA3-4F77-A170-CCDEDDB6D04A}"/>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5" name="テキスト ボックス 154">
          <a:extLst>
            <a:ext uri="{FF2B5EF4-FFF2-40B4-BE49-F238E27FC236}">
              <a16:creationId xmlns:a16="http://schemas.microsoft.com/office/drawing/2014/main" id="{7973FAFE-35FC-4958-AFBC-598BB00F57F4}"/>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6" name="直線コネクタ 155">
          <a:extLst>
            <a:ext uri="{FF2B5EF4-FFF2-40B4-BE49-F238E27FC236}">
              <a16:creationId xmlns:a16="http://schemas.microsoft.com/office/drawing/2014/main" id="{79B25B0E-D0FD-4A04-9CC5-57C401F213D5}"/>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57" name="テキスト ボックス 156">
          <a:extLst>
            <a:ext uri="{FF2B5EF4-FFF2-40B4-BE49-F238E27FC236}">
              <a16:creationId xmlns:a16="http://schemas.microsoft.com/office/drawing/2014/main" id="{7825F011-C122-436F-84AD-CE5C356268C6}"/>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8" name="直線コネクタ 157">
          <a:extLst>
            <a:ext uri="{FF2B5EF4-FFF2-40B4-BE49-F238E27FC236}">
              <a16:creationId xmlns:a16="http://schemas.microsoft.com/office/drawing/2014/main" id="{4C6BA365-F520-499C-A07E-6C1C29F873E8}"/>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59" name="【体育館・プール】&#10;有形固定資産減価償却率グラフ枠">
          <a:extLst>
            <a:ext uri="{FF2B5EF4-FFF2-40B4-BE49-F238E27FC236}">
              <a16:creationId xmlns:a16="http://schemas.microsoft.com/office/drawing/2014/main" id="{65E9F8AB-B153-4193-8BB0-A6F414B08551}"/>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44087</xdr:rowOff>
    </xdr:from>
    <xdr:to>
      <xdr:col>24</xdr:col>
      <xdr:colOff>62865</xdr:colOff>
      <xdr:row>64</xdr:row>
      <xdr:rowOff>130628</xdr:rowOff>
    </xdr:to>
    <xdr:cxnSp macro="">
      <xdr:nvCxnSpPr>
        <xdr:cNvPr id="160" name="直線コネクタ 159">
          <a:extLst>
            <a:ext uri="{FF2B5EF4-FFF2-40B4-BE49-F238E27FC236}">
              <a16:creationId xmlns:a16="http://schemas.microsoft.com/office/drawing/2014/main" id="{D1E56CF9-CD34-4443-8184-52595A9A796E}"/>
            </a:ext>
          </a:extLst>
        </xdr:cNvPr>
        <xdr:cNvCxnSpPr/>
      </xdr:nvCxnSpPr>
      <xdr:spPr>
        <a:xfrm flipV="1">
          <a:off x="4634865" y="9645287"/>
          <a:ext cx="0" cy="1458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61" name="【体育館・プール】&#10;有形固定資産減価償却率最小値テキスト">
          <a:extLst>
            <a:ext uri="{FF2B5EF4-FFF2-40B4-BE49-F238E27FC236}">
              <a16:creationId xmlns:a16="http://schemas.microsoft.com/office/drawing/2014/main" id="{6F11F83E-80AA-4A61-AE9B-A510D00ECA9B}"/>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62" name="直線コネクタ 161">
          <a:extLst>
            <a:ext uri="{FF2B5EF4-FFF2-40B4-BE49-F238E27FC236}">
              <a16:creationId xmlns:a16="http://schemas.microsoft.com/office/drawing/2014/main" id="{583F56CC-F481-4F71-BAB1-48BC2F4D9C8C}"/>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162214</xdr:rowOff>
    </xdr:from>
    <xdr:ext cx="405111" cy="259045"/>
    <xdr:sp macro="" textlink="">
      <xdr:nvSpPr>
        <xdr:cNvPr id="163" name="【体育館・プール】&#10;有形固定資産減価償却率最大値テキスト">
          <a:extLst>
            <a:ext uri="{FF2B5EF4-FFF2-40B4-BE49-F238E27FC236}">
              <a16:creationId xmlns:a16="http://schemas.microsoft.com/office/drawing/2014/main" id="{951196B8-0CB3-43E2-9CE3-52FE05CEE4E2}"/>
            </a:ext>
          </a:extLst>
        </xdr:cNvPr>
        <xdr:cNvSpPr txBox="1"/>
      </xdr:nvSpPr>
      <xdr:spPr>
        <a:xfrm>
          <a:off x="4673600" y="9420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44087</xdr:rowOff>
    </xdr:from>
    <xdr:to>
      <xdr:col>24</xdr:col>
      <xdr:colOff>152400</xdr:colOff>
      <xdr:row>56</xdr:row>
      <xdr:rowOff>44087</xdr:rowOff>
    </xdr:to>
    <xdr:cxnSp macro="">
      <xdr:nvCxnSpPr>
        <xdr:cNvPr id="164" name="直線コネクタ 163">
          <a:extLst>
            <a:ext uri="{FF2B5EF4-FFF2-40B4-BE49-F238E27FC236}">
              <a16:creationId xmlns:a16="http://schemas.microsoft.com/office/drawing/2014/main" id="{D5E0AD80-6EF4-4D81-A5AB-01D4448EC894}"/>
            </a:ext>
          </a:extLst>
        </xdr:cNvPr>
        <xdr:cNvCxnSpPr/>
      </xdr:nvCxnSpPr>
      <xdr:spPr>
        <a:xfrm>
          <a:off x="4546600" y="964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95811</xdr:rowOff>
    </xdr:from>
    <xdr:ext cx="405111" cy="259045"/>
    <xdr:sp macro="" textlink="">
      <xdr:nvSpPr>
        <xdr:cNvPr id="165" name="【体育館・プール】&#10;有形固定資産減価償却率平均値テキスト">
          <a:extLst>
            <a:ext uri="{FF2B5EF4-FFF2-40B4-BE49-F238E27FC236}">
              <a16:creationId xmlns:a16="http://schemas.microsoft.com/office/drawing/2014/main" id="{28909EBF-7BE8-4754-93DF-0633FDD29EB8}"/>
            </a:ext>
          </a:extLst>
        </xdr:cNvPr>
        <xdr:cNvSpPr txBox="1"/>
      </xdr:nvSpPr>
      <xdr:spPr>
        <a:xfrm>
          <a:off x="4673600" y="105542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117384</xdr:rowOff>
    </xdr:from>
    <xdr:to>
      <xdr:col>24</xdr:col>
      <xdr:colOff>114300</xdr:colOff>
      <xdr:row>62</xdr:row>
      <xdr:rowOff>47534</xdr:rowOff>
    </xdr:to>
    <xdr:sp macro="" textlink="">
      <xdr:nvSpPr>
        <xdr:cNvPr id="166" name="フローチャート: 判断 165">
          <a:extLst>
            <a:ext uri="{FF2B5EF4-FFF2-40B4-BE49-F238E27FC236}">
              <a16:creationId xmlns:a16="http://schemas.microsoft.com/office/drawing/2014/main" id="{40356878-C5A6-4231-B70B-3D46BE5890A3}"/>
            </a:ext>
          </a:extLst>
        </xdr:cNvPr>
        <xdr:cNvSpPr/>
      </xdr:nvSpPr>
      <xdr:spPr>
        <a:xfrm>
          <a:off x="4584700" y="1057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92891</xdr:rowOff>
    </xdr:from>
    <xdr:to>
      <xdr:col>20</xdr:col>
      <xdr:colOff>38100</xdr:colOff>
      <xdr:row>62</xdr:row>
      <xdr:rowOff>23041</xdr:rowOff>
    </xdr:to>
    <xdr:sp macro="" textlink="">
      <xdr:nvSpPr>
        <xdr:cNvPr id="167" name="フローチャート: 判断 166">
          <a:extLst>
            <a:ext uri="{FF2B5EF4-FFF2-40B4-BE49-F238E27FC236}">
              <a16:creationId xmlns:a16="http://schemas.microsoft.com/office/drawing/2014/main" id="{3C202ADF-EA7D-430E-8CBA-69E92B0B33EF}"/>
            </a:ext>
          </a:extLst>
        </xdr:cNvPr>
        <xdr:cNvSpPr/>
      </xdr:nvSpPr>
      <xdr:spPr>
        <a:xfrm>
          <a:off x="3746500" y="1055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37374</xdr:rowOff>
    </xdr:from>
    <xdr:to>
      <xdr:col>15</xdr:col>
      <xdr:colOff>101600</xdr:colOff>
      <xdr:row>61</xdr:row>
      <xdr:rowOff>138974</xdr:rowOff>
    </xdr:to>
    <xdr:sp macro="" textlink="">
      <xdr:nvSpPr>
        <xdr:cNvPr id="168" name="フローチャート: 判断 167">
          <a:extLst>
            <a:ext uri="{FF2B5EF4-FFF2-40B4-BE49-F238E27FC236}">
              <a16:creationId xmlns:a16="http://schemas.microsoft.com/office/drawing/2014/main" id="{BBBCE734-2FDB-4213-9A88-AE65282B8FD3}"/>
            </a:ext>
          </a:extLst>
        </xdr:cNvPr>
        <xdr:cNvSpPr/>
      </xdr:nvSpPr>
      <xdr:spPr>
        <a:xfrm>
          <a:off x="2857500" y="10495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34109</xdr:rowOff>
    </xdr:from>
    <xdr:to>
      <xdr:col>10</xdr:col>
      <xdr:colOff>165100</xdr:colOff>
      <xdr:row>61</xdr:row>
      <xdr:rowOff>135709</xdr:rowOff>
    </xdr:to>
    <xdr:sp macro="" textlink="">
      <xdr:nvSpPr>
        <xdr:cNvPr id="169" name="フローチャート: 判断 168">
          <a:extLst>
            <a:ext uri="{FF2B5EF4-FFF2-40B4-BE49-F238E27FC236}">
              <a16:creationId xmlns:a16="http://schemas.microsoft.com/office/drawing/2014/main" id="{D786AEA2-04F1-4EAB-B8DF-757117581D01}"/>
            </a:ext>
          </a:extLst>
        </xdr:cNvPr>
        <xdr:cNvSpPr/>
      </xdr:nvSpPr>
      <xdr:spPr>
        <a:xfrm>
          <a:off x="19685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19413</xdr:rowOff>
    </xdr:from>
    <xdr:to>
      <xdr:col>6</xdr:col>
      <xdr:colOff>38100</xdr:colOff>
      <xdr:row>61</xdr:row>
      <xdr:rowOff>121013</xdr:rowOff>
    </xdr:to>
    <xdr:sp macro="" textlink="">
      <xdr:nvSpPr>
        <xdr:cNvPr id="170" name="フローチャート: 判断 169">
          <a:extLst>
            <a:ext uri="{FF2B5EF4-FFF2-40B4-BE49-F238E27FC236}">
              <a16:creationId xmlns:a16="http://schemas.microsoft.com/office/drawing/2014/main" id="{3D2C7F97-FFFA-4B70-B612-C8251715DDA6}"/>
            </a:ext>
          </a:extLst>
        </xdr:cNvPr>
        <xdr:cNvSpPr/>
      </xdr:nvSpPr>
      <xdr:spPr>
        <a:xfrm>
          <a:off x="1079500" y="1047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1" name="テキスト ボックス 170">
          <a:extLst>
            <a:ext uri="{FF2B5EF4-FFF2-40B4-BE49-F238E27FC236}">
              <a16:creationId xmlns:a16="http://schemas.microsoft.com/office/drawing/2014/main" id="{94FA523E-4974-43C3-9925-8246277FDDB6}"/>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2" name="テキスト ボックス 171">
          <a:extLst>
            <a:ext uri="{FF2B5EF4-FFF2-40B4-BE49-F238E27FC236}">
              <a16:creationId xmlns:a16="http://schemas.microsoft.com/office/drawing/2014/main" id="{DD116FAE-ADF8-4C00-9CF6-4DF7F74403A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740C5E93-126A-4866-87F1-87B1580244A8}"/>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38644F11-EB3C-43B6-9C8F-D9A1D554B823}"/>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BDE87BF0-1BEC-4952-B6AF-476214BE6C5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22678</xdr:rowOff>
    </xdr:from>
    <xdr:to>
      <xdr:col>24</xdr:col>
      <xdr:colOff>114300</xdr:colOff>
      <xdr:row>59</xdr:row>
      <xdr:rowOff>124278</xdr:rowOff>
    </xdr:to>
    <xdr:sp macro="" textlink="">
      <xdr:nvSpPr>
        <xdr:cNvPr id="176" name="楕円 175">
          <a:extLst>
            <a:ext uri="{FF2B5EF4-FFF2-40B4-BE49-F238E27FC236}">
              <a16:creationId xmlns:a16="http://schemas.microsoft.com/office/drawing/2014/main" id="{066865C1-0F5E-42D7-8F93-CF5E77F478A2}"/>
            </a:ext>
          </a:extLst>
        </xdr:cNvPr>
        <xdr:cNvSpPr/>
      </xdr:nvSpPr>
      <xdr:spPr>
        <a:xfrm>
          <a:off x="4584700" y="1013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45555</xdr:rowOff>
    </xdr:from>
    <xdr:ext cx="405111" cy="259045"/>
    <xdr:sp macro="" textlink="">
      <xdr:nvSpPr>
        <xdr:cNvPr id="177" name="【体育館・プール】&#10;有形固定資産減価償却率該当値テキスト">
          <a:extLst>
            <a:ext uri="{FF2B5EF4-FFF2-40B4-BE49-F238E27FC236}">
              <a16:creationId xmlns:a16="http://schemas.microsoft.com/office/drawing/2014/main" id="{69E6A93C-E63D-4111-817E-B6B13D7DBB5E}"/>
            </a:ext>
          </a:extLst>
        </xdr:cNvPr>
        <xdr:cNvSpPr txBox="1"/>
      </xdr:nvSpPr>
      <xdr:spPr>
        <a:xfrm>
          <a:off x="4673600" y="9989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159838</xdr:rowOff>
    </xdr:from>
    <xdr:to>
      <xdr:col>20</xdr:col>
      <xdr:colOff>38100</xdr:colOff>
      <xdr:row>59</xdr:row>
      <xdr:rowOff>89988</xdr:rowOff>
    </xdr:to>
    <xdr:sp macro="" textlink="">
      <xdr:nvSpPr>
        <xdr:cNvPr id="178" name="楕円 177">
          <a:extLst>
            <a:ext uri="{FF2B5EF4-FFF2-40B4-BE49-F238E27FC236}">
              <a16:creationId xmlns:a16="http://schemas.microsoft.com/office/drawing/2014/main" id="{57E49450-A17D-4996-A0B5-32554971EB53}"/>
            </a:ext>
          </a:extLst>
        </xdr:cNvPr>
        <xdr:cNvSpPr/>
      </xdr:nvSpPr>
      <xdr:spPr>
        <a:xfrm>
          <a:off x="3746500" y="10103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39188</xdr:rowOff>
    </xdr:from>
    <xdr:to>
      <xdr:col>24</xdr:col>
      <xdr:colOff>63500</xdr:colOff>
      <xdr:row>59</xdr:row>
      <xdr:rowOff>73478</xdr:rowOff>
    </xdr:to>
    <xdr:cxnSp macro="">
      <xdr:nvCxnSpPr>
        <xdr:cNvPr id="179" name="直線コネクタ 178">
          <a:extLst>
            <a:ext uri="{FF2B5EF4-FFF2-40B4-BE49-F238E27FC236}">
              <a16:creationId xmlns:a16="http://schemas.microsoft.com/office/drawing/2014/main" id="{0A86CFA1-9CF0-4136-8626-B697B114255F}"/>
            </a:ext>
          </a:extLst>
        </xdr:cNvPr>
        <xdr:cNvCxnSpPr/>
      </xdr:nvCxnSpPr>
      <xdr:spPr>
        <a:xfrm>
          <a:off x="3797300" y="10154738"/>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127181</xdr:rowOff>
    </xdr:from>
    <xdr:to>
      <xdr:col>15</xdr:col>
      <xdr:colOff>101600</xdr:colOff>
      <xdr:row>59</xdr:row>
      <xdr:rowOff>57331</xdr:rowOff>
    </xdr:to>
    <xdr:sp macro="" textlink="">
      <xdr:nvSpPr>
        <xdr:cNvPr id="180" name="楕円 179">
          <a:extLst>
            <a:ext uri="{FF2B5EF4-FFF2-40B4-BE49-F238E27FC236}">
              <a16:creationId xmlns:a16="http://schemas.microsoft.com/office/drawing/2014/main" id="{0336585A-6460-4449-8BF6-E50A8012CC5E}"/>
            </a:ext>
          </a:extLst>
        </xdr:cNvPr>
        <xdr:cNvSpPr/>
      </xdr:nvSpPr>
      <xdr:spPr>
        <a:xfrm>
          <a:off x="2857500" y="10071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6531</xdr:rowOff>
    </xdr:from>
    <xdr:to>
      <xdr:col>19</xdr:col>
      <xdr:colOff>177800</xdr:colOff>
      <xdr:row>59</xdr:row>
      <xdr:rowOff>39188</xdr:rowOff>
    </xdr:to>
    <xdr:cxnSp macro="">
      <xdr:nvCxnSpPr>
        <xdr:cNvPr id="181" name="直線コネクタ 180">
          <a:extLst>
            <a:ext uri="{FF2B5EF4-FFF2-40B4-BE49-F238E27FC236}">
              <a16:creationId xmlns:a16="http://schemas.microsoft.com/office/drawing/2014/main" id="{73F867B0-05E5-4CC3-A7C0-1B5D1B2BA686}"/>
            </a:ext>
          </a:extLst>
        </xdr:cNvPr>
        <xdr:cNvCxnSpPr/>
      </xdr:nvCxnSpPr>
      <xdr:spPr>
        <a:xfrm>
          <a:off x="2908300" y="10122081"/>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96157</xdr:rowOff>
    </xdr:from>
    <xdr:to>
      <xdr:col>10</xdr:col>
      <xdr:colOff>165100</xdr:colOff>
      <xdr:row>59</xdr:row>
      <xdr:rowOff>26307</xdr:rowOff>
    </xdr:to>
    <xdr:sp macro="" textlink="">
      <xdr:nvSpPr>
        <xdr:cNvPr id="182" name="楕円 181">
          <a:extLst>
            <a:ext uri="{FF2B5EF4-FFF2-40B4-BE49-F238E27FC236}">
              <a16:creationId xmlns:a16="http://schemas.microsoft.com/office/drawing/2014/main" id="{D4CB5BAE-6ABF-49B1-8C51-792F75458075}"/>
            </a:ext>
          </a:extLst>
        </xdr:cNvPr>
        <xdr:cNvSpPr/>
      </xdr:nvSpPr>
      <xdr:spPr>
        <a:xfrm>
          <a:off x="1968500" y="1004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146957</xdr:rowOff>
    </xdr:from>
    <xdr:to>
      <xdr:col>15</xdr:col>
      <xdr:colOff>50800</xdr:colOff>
      <xdr:row>59</xdr:row>
      <xdr:rowOff>6531</xdr:rowOff>
    </xdr:to>
    <xdr:cxnSp macro="">
      <xdr:nvCxnSpPr>
        <xdr:cNvPr id="183" name="直線コネクタ 182">
          <a:extLst>
            <a:ext uri="{FF2B5EF4-FFF2-40B4-BE49-F238E27FC236}">
              <a16:creationId xmlns:a16="http://schemas.microsoft.com/office/drawing/2014/main" id="{3E10CD01-8FD7-4679-9155-DF3860556EAD}"/>
            </a:ext>
          </a:extLst>
        </xdr:cNvPr>
        <xdr:cNvCxnSpPr/>
      </xdr:nvCxnSpPr>
      <xdr:spPr>
        <a:xfrm>
          <a:off x="2019300" y="10091057"/>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63500</xdr:rowOff>
    </xdr:from>
    <xdr:to>
      <xdr:col>6</xdr:col>
      <xdr:colOff>38100</xdr:colOff>
      <xdr:row>58</xdr:row>
      <xdr:rowOff>165100</xdr:rowOff>
    </xdr:to>
    <xdr:sp macro="" textlink="">
      <xdr:nvSpPr>
        <xdr:cNvPr id="184" name="楕円 183">
          <a:extLst>
            <a:ext uri="{FF2B5EF4-FFF2-40B4-BE49-F238E27FC236}">
              <a16:creationId xmlns:a16="http://schemas.microsoft.com/office/drawing/2014/main" id="{9876EE8A-C10E-4042-8562-AD20D7D67337}"/>
            </a:ext>
          </a:extLst>
        </xdr:cNvPr>
        <xdr:cNvSpPr/>
      </xdr:nvSpPr>
      <xdr:spPr>
        <a:xfrm>
          <a:off x="10795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114300</xdr:rowOff>
    </xdr:from>
    <xdr:to>
      <xdr:col>10</xdr:col>
      <xdr:colOff>114300</xdr:colOff>
      <xdr:row>58</xdr:row>
      <xdr:rowOff>146957</xdr:rowOff>
    </xdr:to>
    <xdr:cxnSp macro="">
      <xdr:nvCxnSpPr>
        <xdr:cNvPr id="185" name="直線コネクタ 184">
          <a:extLst>
            <a:ext uri="{FF2B5EF4-FFF2-40B4-BE49-F238E27FC236}">
              <a16:creationId xmlns:a16="http://schemas.microsoft.com/office/drawing/2014/main" id="{7B4A4F59-F04D-4D50-BFAA-7A532F71990D}"/>
            </a:ext>
          </a:extLst>
        </xdr:cNvPr>
        <xdr:cNvCxnSpPr/>
      </xdr:nvCxnSpPr>
      <xdr:spPr>
        <a:xfrm>
          <a:off x="1130300" y="100584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14168</xdr:rowOff>
    </xdr:from>
    <xdr:ext cx="405111" cy="259045"/>
    <xdr:sp macro="" textlink="">
      <xdr:nvSpPr>
        <xdr:cNvPr id="186" name="n_1aveValue【体育館・プール】&#10;有形固定資産減価償却率">
          <a:extLst>
            <a:ext uri="{FF2B5EF4-FFF2-40B4-BE49-F238E27FC236}">
              <a16:creationId xmlns:a16="http://schemas.microsoft.com/office/drawing/2014/main" id="{EFE5BD27-8D29-4868-B420-EDDAB7824B99}"/>
            </a:ext>
          </a:extLst>
        </xdr:cNvPr>
        <xdr:cNvSpPr txBox="1"/>
      </xdr:nvSpPr>
      <xdr:spPr>
        <a:xfrm>
          <a:off x="3582044" y="106440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130101</xdr:rowOff>
    </xdr:from>
    <xdr:ext cx="405111" cy="259045"/>
    <xdr:sp macro="" textlink="">
      <xdr:nvSpPr>
        <xdr:cNvPr id="187" name="n_2aveValue【体育館・プール】&#10;有形固定資産減価償却率">
          <a:extLst>
            <a:ext uri="{FF2B5EF4-FFF2-40B4-BE49-F238E27FC236}">
              <a16:creationId xmlns:a16="http://schemas.microsoft.com/office/drawing/2014/main" id="{E3E0232E-3DB0-4409-AFC9-FD41546731FA}"/>
            </a:ext>
          </a:extLst>
        </xdr:cNvPr>
        <xdr:cNvSpPr txBox="1"/>
      </xdr:nvSpPr>
      <xdr:spPr>
        <a:xfrm>
          <a:off x="2705744" y="10588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126836</xdr:rowOff>
    </xdr:from>
    <xdr:ext cx="405111" cy="259045"/>
    <xdr:sp macro="" textlink="">
      <xdr:nvSpPr>
        <xdr:cNvPr id="188" name="n_3aveValue【体育館・プール】&#10;有形固定資産減価償却率">
          <a:extLst>
            <a:ext uri="{FF2B5EF4-FFF2-40B4-BE49-F238E27FC236}">
              <a16:creationId xmlns:a16="http://schemas.microsoft.com/office/drawing/2014/main" id="{BFFF54A7-5925-4143-9859-328F59F2885B}"/>
            </a:ext>
          </a:extLst>
        </xdr:cNvPr>
        <xdr:cNvSpPr txBox="1"/>
      </xdr:nvSpPr>
      <xdr:spPr>
        <a:xfrm>
          <a:off x="1816744" y="105852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112140</xdr:rowOff>
    </xdr:from>
    <xdr:ext cx="405111" cy="259045"/>
    <xdr:sp macro="" textlink="">
      <xdr:nvSpPr>
        <xdr:cNvPr id="189" name="n_4aveValue【体育館・プール】&#10;有形固定資産減価償却率">
          <a:extLst>
            <a:ext uri="{FF2B5EF4-FFF2-40B4-BE49-F238E27FC236}">
              <a16:creationId xmlns:a16="http://schemas.microsoft.com/office/drawing/2014/main" id="{124C0888-ED2D-4E01-99F6-DD63878C9A83}"/>
            </a:ext>
          </a:extLst>
        </xdr:cNvPr>
        <xdr:cNvSpPr txBox="1"/>
      </xdr:nvSpPr>
      <xdr:spPr>
        <a:xfrm>
          <a:off x="927744" y="1057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106515</xdr:rowOff>
    </xdr:from>
    <xdr:ext cx="405111" cy="259045"/>
    <xdr:sp macro="" textlink="">
      <xdr:nvSpPr>
        <xdr:cNvPr id="190" name="n_1mainValue【体育館・プール】&#10;有形固定資産減価償却率">
          <a:extLst>
            <a:ext uri="{FF2B5EF4-FFF2-40B4-BE49-F238E27FC236}">
              <a16:creationId xmlns:a16="http://schemas.microsoft.com/office/drawing/2014/main" id="{91603219-8C7F-4340-B027-9286C6793FC3}"/>
            </a:ext>
          </a:extLst>
        </xdr:cNvPr>
        <xdr:cNvSpPr txBox="1"/>
      </xdr:nvSpPr>
      <xdr:spPr>
        <a:xfrm>
          <a:off x="3582044" y="9879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73858</xdr:rowOff>
    </xdr:from>
    <xdr:ext cx="405111" cy="259045"/>
    <xdr:sp macro="" textlink="">
      <xdr:nvSpPr>
        <xdr:cNvPr id="191" name="n_2mainValue【体育館・プール】&#10;有形固定資産減価償却率">
          <a:extLst>
            <a:ext uri="{FF2B5EF4-FFF2-40B4-BE49-F238E27FC236}">
              <a16:creationId xmlns:a16="http://schemas.microsoft.com/office/drawing/2014/main" id="{0B9157D4-6B2E-4056-86ED-130F8F18819B}"/>
            </a:ext>
          </a:extLst>
        </xdr:cNvPr>
        <xdr:cNvSpPr txBox="1"/>
      </xdr:nvSpPr>
      <xdr:spPr>
        <a:xfrm>
          <a:off x="2705744" y="9846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42834</xdr:rowOff>
    </xdr:from>
    <xdr:ext cx="405111" cy="259045"/>
    <xdr:sp macro="" textlink="">
      <xdr:nvSpPr>
        <xdr:cNvPr id="192" name="n_3mainValue【体育館・プール】&#10;有形固定資産減価償却率">
          <a:extLst>
            <a:ext uri="{FF2B5EF4-FFF2-40B4-BE49-F238E27FC236}">
              <a16:creationId xmlns:a16="http://schemas.microsoft.com/office/drawing/2014/main" id="{8C03C5AA-0356-4EEE-A15B-C8E6690A1D3F}"/>
            </a:ext>
          </a:extLst>
        </xdr:cNvPr>
        <xdr:cNvSpPr txBox="1"/>
      </xdr:nvSpPr>
      <xdr:spPr>
        <a:xfrm>
          <a:off x="1816744" y="9815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10177</xdr:rowOff>
    </xdr:from>
    <xdr:ext cx="405111" cy="259045"/>
    <xdr:sp macro="" textlink="">
      <xdr:nvSpPr>
        <xdr:cNvPr id="193" name="n_4mainValue【体育館・プール】&#10;有形固定資産減価償却率">
          <a:extLst>
            <a:ext uri="{FF2B5EF4-FFF2-40B4-BE49-F238E27FC236}">
              <a16:creationId xmlns:a16="http://schemas.microsoft.com/office/drawing/2014/main" id="{6B01AEAA-F308-47B5-B772-ED8D44E4471C}"/>
            </a:ext>
          </a:extLst>
        </xdr:cNvPr>
        <xdr:cNvSpPr txBox="1"/>
      </xdr:nvSpPr>
      <xdr:spPr>
        <a:xfrm>
          <a:off x="927744" y="978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4" name="正方形/長方形 193">
          <a:extLst>
            <a:ext uri="{FF2B5EF4-FFF2-40B4-BE49-F238E27FC236}">
              <a16:creationId xmlns:a16="http://schemas.microsoft.com/office/drawing/2014/main" id="{1F71B810-A1E9-439C-B402-ECB28E28A7F6}"/>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5" name="正方形/長方形 194">
          <a:extLst>
            <a:ext uri="{FF2B5EF4-FFF2-40B4-BE49-F238E27FC236}">
              <a16:creationId xmlns:a16="http://schemas.microsoft.com/office/drawing/2014/main" id="{F0F6F661-5EED-40AA-A2D0-AF7208B16B75}"/>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6" name="正方形/長方形 195">
          <a:extLst>
            <a:ext uri="{FF2B5EF4-FFF2-40B4-BE49-F238E27FC236}">
              <a16:creationId xmlns:a16="http://schemas.microsoft.com/office/drawing/2014/main" id="{B312C150-874F-4C22-9BA6-0C59A33F608C}"/>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7" name="正方形/長方形 196">
          <a:extLst>
            <a:ext uri="{FF2B5EF4-FFF2-40B4-BE49-F238E27FC236}">
              <a16:creationId xmlns:a16="http://schemas.microsoft.com/office/drawing/2014/main" id="{ECB664CC-AC82-46D9-88B9-CEDF6575130A}"/>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8" name="正方形/長方形 197">
          <a:extLst>
            <a:ext uri="{FF2B5EF4-FFF2-40B4-BE49-F238E27FC236}">
              <a16:creationId xmlns:a16="http://schemas.microsoft.com/office/drawing/2014/main" id="{EB2E22F8-BED4-4914-9065-41AEEA4189AF}"/>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9" name="正方形/長方形 198">
          <a:extLst>
            <a:ext uri="{FF2B5EF4-FFF2-40B4-BE49-F238E27FC236}">
              <a16:creationId xmlns:a16="http://schemas.microsoft.com/office/drawing/2014/main" id="{B7CD5D55-EB32-4D3D-8D06-445F38138A0C}"/>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0" name="正方形/長方形 199">
          <a:extLst>
            <a:ext uri="{FF2B5EF4-FFF2-40B4-BE49-F238E27FC236}">
              <a16:creationId xmlns:a16="http://schemas.microsoft.com/office/drawing/2014/main" id="{705711BC-F227-4782-8613-015BB37765B6}"/>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1" name="正方形/長方形 200">
          <a:extLst>
            <a:ext uri="{FF2B5EF4-FFF2-40B4-BE49-F238E27FC236}">
              <a16:creationId xmlns:a16="http://schemas.microsoft.com/office/drawing/2014/main" id="{610DA5D4-2387-483C-9F5D-4DA50A00D55A}"/>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2" name="テキスト ボックス 201">
          <a:extLst>
            <a:ext uri="{FF2B5EF4-FFF2-40B4-BE49-F238E27FC236}">
              <a16:creationId xmlns:a16="http://schemas.microsoft.com/office/drawing/2014/main" id="{0A95F584-681B-4EC5-BA61-4681352AAFF3}"/>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3" name="直線コネクタ 202">
          <a:extLst>
            <a:ext uri="{FF2B5EF4-FFF2-40B4-BE49-F238E27FC236}">
              <a16:creationId xmlns:a16="http://schemas.microsoft.com/office/drawing/2014/main" id="{1F3BF1A9-17F9-41BD-B65F-91C668432571}"/>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4" name="直線コネクタ 203">
          <a:extLst>
            <a:ext uri="{FF2B5EF4-FFF2-40B4-BE49-F238E27FC236}">
              <a16:creationId xmlns:a16="http://schemas.microsoft.com/office/drawing/2014/main" id="{55581C1A-1A4F-4833-8BE6-9513491078BC}"/>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05" name="テキスト ボックス 204">
          <a:extLst>
            <a:ext uri="{FF2B5EF4-FFF2-40B4-BE49-F238E27FC236}">
              <a16:creationId xmlns:a16="http://schemas.microsoft.com/office/drawing/2014/main" id="{C8C680D9-FB06-472B-B1E3-DC58FCE4995E}"/>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6" name="直線コネクタ 205">
          <a:extLst>
            <a:ext uri="{FF2B5EF4-FFF2-40B4-BE49-F238E27FC236}">
              <a16:creationId xmlns:a16="http://schemas.microsoft.com/office/drawing/2014/main" id="{9BF9CA51-5A8A-4BEB-9495-419816F7D3A2}"/>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07" name="テキスト ボックス 206">
          <a:extLst>
            <a:ext uri="{FF2B5EF4-FFF2-40B4-BE49-F238E27FC236}">
              <a16:creationId xmlns:a16="http://schemas.microsoft.com/office/drawing/2014/main" id="{674B4348-CF4E-449C-9F11-C12C15CEBF4C}"/>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8" name="直線コネクタ 207">
          <a:extLst>
            <a:ext uri="{FF2B5EF4-FFF2-40B4-BE49-F238E27FC236}">
              <a16:creationId xmlns:a16="http://schemas.microsoft.com/office/drawing/2014/main" id="{BE6B6052-A7FC-41A5-99E9-B5B13B49F19B}"/>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09" name="テキスト ボックス 208">
          <a:extLst>
            <a:ext uri="{FF2B5EF4-FFF2-40B4-BE49-F238E27FC236}">
              <a16:creationId xmlns:a16="http://schemas.microsoft.com/office/drawing/2014/main" id="{EB2CD8E7-D42C-4E18-A11D-EC3AFC8F42E9}"/>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0" name="直線コネクタ 209">
          <a:extLst>
            <a:ext uri="{FF2B5EF4-FFF2-40B4-BE49-F238E27FC236}">
              <a16:creationId xmlns:a16="http://schemas.microsoft.com/office/drawing/2014/main" id="{0B9C0300-5882-4BFB-A3AD-650DBDF1A51B}"/>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11" name="テキスト ボックス 210">
          <a:extLst>
            <a:ext uri="{FF2B5EF4-FFF2-40B4-BE49-F238E27FC236}">
              <a16:creationId xmlns:a16="http://schemas.microsoft.com/office/drawing/2014/main" id="{30927B5F-4CC6-4630-8A93-6B574075408D}"/>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12" name="直線コネクタ 211">
          <a:extLst>
            <a:ext uri="{FF2B5EF4-FFF2-40B4-BE49-F238E27FC236}">
              <a16:creationId xmlns:a16="http://schemas.microsoft.com/office/drawing/2014/main" id="{8F83215B-D43F-4890-9891-DC7D9CFCFB1E}"/>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13" name="テキスト ボックス 212">
          <a:extLst>
            <a:ext uri="{FF2B5EF4-FFF2-40B4-BE49-F238E27FC236}">
              <a16:creationId xmlns:a16="http://schemas.microsoft.com/office/drawing/2014/main" id="{0EBCEFAD-22D5-46F4-864A-233A5B2BFBC8}"/>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4" name="直線コネクタ 213">
          <a:extLst>
            <a:ext uri="{FF2B5EF4-FFF2-40B4-BE49-F238E27FC236}">
              <a16:creationId xmlns:a16="http://schemas.microsoft.com/office/drawing/2014/main" id="{4B966152-FBDA-49C8-BC6A-A78F1269E586}"/>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70049</xdr:rowOff>
    </xdr:from>
    <xdr:ext cx="531299" cy="259045"/>
    <xdr:sp macro="" textlink="">
      <xdr:nvSpPr>
        <xdr:cNvPr id="215" name="テキスト ボックス 214">
          <a:extLst>
            <a:ext uri="{FF2B5EF4-FFF2-40B4-BE49-F238E27FC236}">
              <a16:creationId xmlns:a16="http://schemas.microsoft.com/office/drawing/2014/main" id="{DC850517-DE49-46C2-8295-4921354F5F60}"/>
            </a:ext>
          </a:extLst>
        </xdr:cNvPr>
        <xdr:cNvSpPr txBox="1"/>
      </xdr:nvSpPr>
      <xdr:spPr>
        <a:xfrm>
          <a:off x="6072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6" name="直線コネクタ 215">
          <a:extLst>
            <a:ext uri="{FF2B5EF4-FFF2-40B4-BE49-F238E27FC236}">
              <a16:creationId xmlns:a16="http://schemas.microsoft.com/office/drawing/2014/main" id="{4A1F6F11-DD15-44CA-8382-6D3A450A6E72}"/>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217" name="テキスト ボックス 216">
          <a:extLst>
            <a:ext uri="{FF2B5EF4-FFF2-40B4-BE49-F238E27FC236}">
              <a16:creationId xmlns:a16="http://schemas.microsoft.com/office/drawing/2014/main" id="{6A98BA68-D596-4B7C-BA76-CD90AEEFFB36}"/>
            </a:ext>
          </a:extLst>
        </xdr:cNvPr>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8" name="【体育館・プール】&#10;一人当たり面積グラフ枠">
          <a:extLst>
            <a:ext uri="{FF2B5EF4-FFF2-40B4-BE49-F238E27FC236}">
              <a16:creationId xmlns:a16="http://schemas.microsoft.com/office/drawing/2014/main" id="{2694BBF4-9B55-49EF-AB71-96D62F06AF52}"/>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61722</xdr:rowOff>
    </xdr:from>
    <xdr:to>
      <xdr:col>54</xdr:col>
      <xdr:colOff>189865</xdr:colOff>
      <xdr:row>64</xdr:row>
      <xdr:rowOff>117729</xdr:rowOff>
    </xdr:to>
    <xdr:cxnSp macro="">
      <xdr:nvCxnSpPr>
        <xdr:cNvPr id="219" name="直線コネクタ 218">
          <a:extLst>
            <a:ext uri="{FF2B5EF4-FFF2-40B4-BE49-F238E27FC236}">
              <a16:creationId xmlns:a16="http://schemas.microsoft.com/office/drawing/2014/main" id="{D8553A23-4D47-4357-BF54-95418D517336}"/>
            </a:ext>
          </a:extLst>
        </xdr:cNvPr>
        <xdr:cNvCxnSpPr/>
      </xdr:nvCxnSpPr>
      <xdr:spPr>
        <a:xfrm flipV="1">
          <a:off x="10476865" y="9491472"/>
          <a:ext cx="0" cy="1599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121556</xdr:rowOff>
    </xdr:from>
    <xdr:ext cx="469744" cy="259045"/>
    <xdr:sp macro="" textlink="">
      <xdr:nvSpPr>
        <xdr:cNvPr id="220" name="【体育館・プール】&#10;一人当たり面積最小値テキスト">
          <a:extLst>
            <a:ext uri="{FF2B5EF4-FFF2-40B4-BE49-F238E27FC236}">
              <a16:creationId xmlns:a16="http://schemas.microsoft.com/office/drawing/2014/main" id="{E22EBB38-8C13-4DE7-AE67-2C8DA213438F}"/>
            </a:ext>
          </a:extLst>
        </xdr:cNvPr>
        <xdr:cNvSpPr txBox="1"/>
      </xdr:nvSpPr>
      <xdr:spPr>
        <a:xfrm>
          <a:off x="10515600" y="11094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117729</xdr:rowOff>
    </xdr:from>
    <xdr:to>
      <xdr:col>55</xdr:col>
      <xdr:colOff>88900</xdr:colOff>
      <xdr:row>64</xdr:row>
      <xdr:rowOff>117729</xdr:rowOff>
    </xdr:to>
    <xdr:cxnSp macro="">
      <xdr:nvCxnSpPr>
        <xdr:cNvPr id="221" name="直線コネクタ 220">
          <a:extLst>
            <a:ext uri="{FF2B5EF4-FFF2-40B4-BE49-F238E27FC236}">
              <a16:creationId xmlns:a16="http://schemas.microsoft.com/office/drawing/2014/main" id="{BE809044-2083-4B8C-93A7-2C5580B30AB2}"/>
            </a:ext>
          </a:extLst>
        </xdr:cNvPr>
        <xdr:cNvCxnSpPr/>
      </xdr:nvCxnSpPr>
      <xdr:spPr>
        <a:xfrm>
          <a:off x="10388600" y="11090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8399</xdr:rowOff>
    </xdr:from>
    <xdr:ext cx="469744" cy="259045"/>
    <xdr:sp macro="" textlink="">
      <xdr:nvSpPr>
        <xdr:cNvPr id="222" name="【体育館・プール】&#10;一人当たり面積最大値テキスト">
          <a:extLst>
            <a:ext uri="{FF2B5EF4-FFF2-40B4-BE49-F238E27FC236}">
              <a16:creationId xmlns:a16="http://schemas.microsoft.com/office/drawing/2014/main" id="{60431E67-3AD8-44F8-9A45-8B40554CD71A}"/>
            </a:ext>
          </a:extLst>
        </xdr:cNvPr>
        <xdr:cNvSpPr txBox="1"/>
      </xdr:nvSpPr>
      <xdr:spPr>
        <a:xfrm>
          <a:off x="10515600" y="9266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61722</xdr:rowOff>
    </xdr:from>
    <xdr:to>
      <xdr:col>55</xdr:col>
      <xdr:colOff>88900</xdr:colOff>
      <xdr:row>55</xdr:row>
      <xdr:rowOff>61722</xdr:rowOff>
    </xdr:to>
    <xdr:cxnSp macro="">
      <xdr:nvCxnSpPr>
        <xdr:cNvPr id="223" name="直線コネクタ 222">
          <a:extLst>
            <a:ext uri="{FF2B5EF4-FFF2-40B4-BE49-F238E27FC236}">
              <a16:creationId xmlns:a16="http://schemas.microsoft.com/office/drawing/2014/main" id="{CFE0A2D9-81AC-4367-8CC3-925E934FEBE8}"/>
            </a:ext>
          </a:extLst>
        </xdr:cNvPr>
        <xdr:cNvCxnSpPr/>
      </xdr:nvCxnSpPr>
      <xdr:spPr>
        <a:xfrm>
          <a:off x="10388600" y="9491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62991</xdr:rowOff>
    </xdr:from>
    <xdr:ext cx="469744" cy="259045"/>
    <xdr:sp macro="" textlink="">
      <xdr:nvSpPr>
        <xdr:cNvPr id="224" name="【体育館・プール】&#10;一人当たり面積平均値テキスト">
          <a:extLst>
            <a:ext uri="{FF2B5EF4-FFF2-40B4-BE49-F238E27FC236}">
              <a16:creationId xmlns:a16="http://schemas.microsoft.com/office/drawing/2014/main" id="{A8706CC6-1B46-46CD-AE33-61A8FCAD8FB1}"/>
            </a:ext>
          </a:extLst>
        </xdr:cNvPr>
        <xdr:cNvSpPr txBox="1"/>
      </xdr:nvSpPr>
      <xdr:spPr>
        <a:xfrm>
          <a:off x="10515600" y="108643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84564</xdr:rowOff>
    </xdr:from>
    <xdr:to>
      <xdr:col>55</xdr:col>
      <xdr:colOff>50800</xdr:colOff>
      <xdr:row>64</xdr:row>
      <xdr:rowOff>14714</xdr:rowOff>
    </xdr:to>
    <xdr:sp macro="" textlink="">
      <xdr:nvSpPr>
        <xdr:cNvPr id="225" name="フローチャート: 判断 224">
          <a:extLst>
            <a:ext uri="{FF2B5EF4-FFF2-40B4-BE49-F238E27FC236}">
              <a16:creationId xmlns:a16="http://schemas.microsoft.com/office/drawing/2014/main" id="{A1089470-0ED3-4BC2-8A3E-448B28616F01}"/>
            </a:ext>
          </a:extLst>
        </xdr:cNvPr>
        <xdr:cNvSpPr/>
      </xdr:nvSpPr>
      <xdr:spPr>
        <a:xfrm>
          <a:off x="10426700" y="10885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80155</xdr:rowOff>
    </xdr:from>
    <xdr:to>
      <xdr:col>50</xdr:col>
      <xdr:colOff>165100</xdr:colOff>
      <xdr:row>64</xdr:row>
      <xdr:rowOff>10305</xdr:rowOff>
    </xdr:to>
    <xdr:sp macro="" textlink="">
      <xdr:nvSpPr>
        <xdr:cNvPr id="226" name="フローチャート: 判断 225">
          <a:extLst>
            <a:ext uri="{FF2B5EF4-FFF2-40B4-BE49-F238E27FC236}">
              <a16:creationId xmlns:a16="http://schemas.microsoft.com/office/drawing/2014/main" id="{FC568A0B-6FFE-499D-8F3A-EF01C6C2F3B5}"/>
            </a:ext>
          </a:extLst>
        </xdr:cNvPr>
        <xdr:cNvSpPr/>
      </xdr:nvSpPr>
      <xdr:spPr>
        <a:xfrm>
          <a:off x="9588500" y="1088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79828</xdr:rowOff>
    </xdr:from>
    <xdr:to>
      <xdr:col>46</xdr:col>
      <xdr:colOff>38100</xdr:colOff>
      <xdr:row>64</xdr:row>
      <xdr:rowOff>9978</xdr:rowOff>
    </xdr:to>
    <xdr:sp macro="" textlink="">
      <xdr:nvSpPr>
        <xdr:cNvPr id="227" name="フローチャート: 判断 226">
          <a:extLst>
            <a:ext uri="{FF2B5EF4-FFF2-40B4-BE49-F238E27FC236}">
              <a16:creationId xmlns:a16="http://schemas.microsoft.com/office/drawing/2014/main" id="{DF10D165-04DE-4255-B07D-208CFB60EB5D}"/>
            </a:ext>
          </a:extLst>
        </xdr:cNvPr>
        <xdr:cNvSpPr/>
      </xdr:nvSpPr>
      <xdr:spPr>
        <a:xfrm>
          <a:off x="8699500" y="10881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75747</xdr:rowOff>
    </xdr:from>
    <xdr:to>
      <xdr:col>41</xdr:col>
      <xdr:colOff>101600</xdr:colOff>
      <xdr:row>64</xdr:row>
      <xdr:rowOff>5897</xdr:rowOff>
    </xdr:to>
    <xdr:sp macro="" textlink="">
      <xdr:nvSpPr>
        <xdr:cNvPr id="228" name="フローチャート: 判断 227">
          <a:extLst>
            <a:ext uri="{FF2B5EF4-FFF2-40B4-BE49-F238E27FC236}">
              <a16:creationId xmlns:a16="http://schemas.microsoft.com/office/drawing/2014/main" id="{D4888AEC-04E6-4764-B48F-941F790BA8FC}"/>
            </a:ext>
          </a:extLst>
        </xdr:cNvPr>
        <xdr:cNvSpPr/>
      </xdr:nvSpPr>
      <xdr:spPr>
        <a:xfrm>
          <a:off x="7810500" y="1087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104974</xdr:rowOff>
    </xdr:from>
    <xdr:to>
      <xdr:col>36</xdr:col>
      <xdr:colOff>165100</xdr:colOff>
      <xdr:row>64</xdr:row>
      <xdr:rowOff>35124</xdr:rowOff>
    </xdr:to>
    <xdr:sp macro="" textlink="">
      <xdr:nvSpPr>
        <xdr:cNvPr id="229" name="フローチャート: 判断 228">
          <a:extLst>
            <a:ext uri="{FF2B5EF4-FFF2-40B4-BE49-F238E27FC236}">
              <a16:creationId xmlns:a16="http://schemas.microsoft.com/office/drawing/2014/main" id="{87BFE83A-B543-4442-84C4-C49D9D259D69}"/>
            </a:ext>
          </a:extLst>
        </xdr:cNvPr>
        <xdr:cNvSpPr/>
      </xdr:nvSpPr>
      <xdr:spPr>
        <a:xfrm>
          <a:off x="6921500" y="1090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0" name="テキスト ボックス 229">
          <a:extLst>
            <a:ext uri="{FF2B5EF4-FFF2-40B4-BE49-F238E27FC236}">
              <a16:creationId xmlns:a16="http://schemas.microsoft.com/office/drawing/2014/main" id="{2007306E-0D06-40FA-B945-D35EDE99F9A4}"/>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1" name="テキスト ボックス 230">
          <a:extLst>
            <a:ext uri="{FF2B5EF4-FFF2-40B4-BE49-F238E27FC236}">
              <a16:creationId xmlns:a16="http://schemas.microsoft.com/office/drawing/2014/main" id="{B03933D4-F4DD-449B-A61B-E3805AE01AF4}"/>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2" name="テキスト ボックス 231">
          <a:extLst>
            <a:ext uri="{FF2B5EF4-FFF2-40B4-BE49-F238E27FC236}">
              <a16:creationId xmlns:a16="http://schemas.microsoft.com/office/drawing/2014/main" id="{B03F8E2F-4226-4A18-AEE4-53B25314909D}"/>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3" name="テキスト ボックス 232">
          <a:extLst>
            <a:ext uri="{FF2B5EF4-FFF2-40B4-BE49-F238E27FC236}">
              <a16:creationId xmlns:a16="http://schemas.microsoft.com/office/drawing/2014/main" id="{51CC9571-9C6C-4DAA-B8DF-63B92284492F}"/>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4" name="テキスト ボックス 233">
          <a:extLst>
            <a:ext uri="{FF2B5EF4-FFF2-40B4-BE49-F238E27FC236}">
              <a16:creationId xmlns:a16="http://schemas.microsoft.com/office/drawing/2014/main" id="{EF7C2B80-089A-4E3E-9ECE-7A3D528541EF}"/>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4064</xdr:rowOff>
    </xdr:from>
    <xdr:to>
      <xdr:col>55</xdr:col>
      <xdr:colOff>50800</xdr:colOff>
      <xdr:row>63</xdr:row>
      <xdr:rowOff>105664</xdr:rowOff>
    </xdr:to>
    <xdr:sp macro="" textlink="">
      <xdr:nvSpPr>
        <xdr:cNvPr id="235" name="楕円 234">
          <a:extLst>
            <a:ext uri="{FF2B5EF4-FFF2-40B4-BE49-F238E27FC236}">
              <a16:creationId xmlns:a16="http://schemas.microsoft.com/office/drawing/2014/main" id="{3FB3D44A-A19F-4FB9-809D-97FBEE996039}"/>
            </a:ext>
          </a:extLst>
        </xdr:cNvPr>
        <xdr:cNvSpPr/>
      </xdr:nvSpPr>
      <xdr:spPr>
        <a:xfrm>
          <a:off x="10426700" y="10805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26941</xdr:rowOff>
    </xdr:from>
    <xdr:ext cx="469744" cy="259045"/>
    <xdr:sp macro="" textlink="">
      <xdr:nvSpPr>
        <xdr:cNvPr id="236" name="【体育館・プール】&#10;一人当たり面積該当値テキスト">
          <a:extLst>
            <a:ext uri="{FF2B5EF4-FFF2-40B4-BE49-F238E27FC236}">
              <a16:creationId xmlns:a16="http://schemas.microsoft.com/office/drawing/2014/main" id="{4E53D717-738E-4564-8B1A-B75487D1FF2C}"/>
            </a:ext>
          </a:extLst>
        </xdr:cNvPr>
        <xdr:cNvSpPr txBox="1"/>
      </xdr:nvSpPr>
      <xdr:spPr>
        <a:xfrm>
          <a:off x="10515600" y="10656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8799</xdr:rowOff>
    </xdr:from>
    <xdr:to>
      <xdr:col>50</xdr:col>
      <xdr:colOff>165100</xdr:colOff>
      <xdr:row>63</xdr:row>
      <xdr:rowOff>110399</xdr:rowOff>
    </xdr:to>
    <xdr:sp macro="" textlink="">
      <xdr:nvSpPr>
        <xdr:cNvPr id="237" name="楕円 236">
          <a:extLst>
            <a:ext uri="{FF2B5EF4-FFF2-40B4-BE49-F238E27FC236}">
              <a16:creationId xmlns:a16="http://schemas.microsoft.com/office/drawing/2014/main" id="{A5469D67-8D20-4AF7-9F57-A9A7502D9B04}"/>
            </a:ext>
          </a:extLst>
        </xdr:cNvPr>
        <xdr:cNvSpPr/>
      </xdr:nvSpPr>
      <xdr:spPr>
        <a:xfrm>
          <a:off x="9588500" y="10810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54864</xdr:rowOff>
    </xdr:from>
    <xdr:to>
      <xdr:col>55</xdr:col>
      <xdr:colOff>0</xdr:colOff>
      <xdr:row>63</xdr:row>
      <xdr:rowOff>59599</xdr:rowOff>
    </xdr:to>
    <xdr:cxnSp macro="">
      <xdr:nvCxnSpPr>
        <xdr:cNvPr id="238" name="直線コネクタ 237">
          <a:extLst>
            <a:ext uri="{FF2B5EF4-FFF2-40B4-BE49-F238E27FC236}">
              <a16:creationId xmlns:a16="http://schemas.microsoft.com/office/drawing/2014/main" id="{A98A207A-9162-4719-89BA-0EE5DA7CEE77}"/>
            </a:ext>
          </a:extLst>
        </xdr:cNvPr>
        <xdr:cNvCxnSpPr/>
      </xdr:nvCxnSpPr>
      <xdr:spPr>
        <a:xfrm flipV="1">
          <a:off x="9639300" y="10856214"/>
          <a:ext cx="838200" cy="4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15657</xdr:rowOff>
    </xdr:from>
    <xdr:to>
      <xdr:col>46</xdr:col>
      <xdr:colOff>38100</xdr:colOff>
      <xdr:row>63</xdr:row>
      <xdr:rowOff>117257</xdr:rowOff>
    </xdr:to>
    <xdr:sp macro="" textlink="">
      <xdr:nvSpPr>
        <xdr:cNvPr id="239" name="楕円 238">
          <a:extLst>
            <a:ext uri="{FF2B5EF4-FFF2-40B4-BE49-F238E27FC236}">
              <a16:creationId xmlns:a16="http://schemas.microsoft.com/office/drawing/2014/main" id="{D864FD22-0E55-4061-9197-E792274A0174}"/>
            </a:ext>
          </a:extLst>
        </xdr:cNvPr>
        <xdr:cNvSpPr/>
      </xdr:nvSpPr>
      <xdr:spPr>
        <a:xfrm>
          <a:off x="8699500" y="10817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59599</xdr:rowOff>
    </xdr:from>
    <xdr:to>
      <xdr:col>50</xdr:col>
      <xdr:colOff>114300</xdr:colOff>
      <xdr:row>63</xdr:row>
      <xdr:rowOff>66457</xdr:rowOff>
    </xdr:to>
    <xdr:cxnSp macro="">
      <xdr:nvCxnSpPr>
        <xdr:cNvPr id="240" name="直線コネクタ 239">
          <a:extLst>
            <a:ext uri="{FF2B5EF4-FFF2-40B4-BE49-F238E27FC236}">
              <a16:creationId xmlns:a16="http://schemas.microsoft.com/office/drawing/2014/main" id="{8AF408B6-1C78-499B-83EC-8A2E1A0FBE52}"/>
            </a:ext>
          </a:extLst>
        </xdr:cNvPr>
        <xdr:cNvCxnSpPr/>
      </xdr:nvCxnSpPr>
      <xdr:spPr>
        <a:xfrm flipV="1">
          <a:off x="8750300" y="10860949"/>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18433</xdr:rowOff>
    </xdr:from>
    <xdr:to>
      <xdr:col>41</xdr:col>
      <xdr:colOff>101600</xdr:colOff>
      <xdr:row>63</xdr:row>
      <xdr:rowOff>120033</xdr:rowOff>
    </xdr:to>
    <xdr:sp macro="" textlink="">
      <xdr:nvSpPr>
        <xdr:cNvPr id="241" name="楕円 240">
          <a:extLst>
            <a:ext uri="{FF2B5EF4-FFF2-40B4-BE49-F238E27FC236}">
              <a16:creationId xmlns:a16="http://schemas.microsoft.com/office/drawing/2014/main" id="{75D92A16-A780-4BD3-A6DE-F83C05636757}"/>
            </a:ext>
          </a:extLst>
        </xdr:cNvPr>
        <xdr:cNvSpPr/>
      </xdr:nvSpPr>
      <xdr:spPr>
        <a:xfrm>
          <a:off x="7810500" y="10819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66457</xdr:rowOff>
    </xdr:from>
    <xdr:to>
      <xdr:col>45</xdr:col>
      <xdr:colOff>177800</xdr:colOff>
      <xdr:row>63</xdr:row>
      <xdr:rowOff>69233</xdr:rowOff>
    </xdr:to>
    <xdr:cxnSp macro="">
      <xdr:nvCxnSpPr>
        <xdr:cNvPr id="242" name="直線コネクタ 241">
          <a:extLst>
            <a:ext uri="{FF2B5EF4-FFF2-40B4-BE49-F238E27FC236}">
              <a16:creationId xmlns:a16="http://schemas.microsoft.com/office/drawing/2014/main" id="{6D1D7BA2-0A4C-46B0-87B1-5079E884B42E}"/>
            </a:ext>
          </a:extLst>
        </xdr:cNvPr>
        <xdr:cNvCxnSpPr/>
      </xdr:nvCxnSpPr>
      <xdr:spPr>
        <a:xfrm flipV="1">
          <a:off x="7861300" y="10867807"/>
          <a:ext cx="889000" cy="2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23168</xdr:rowOff>
    </xdr:from>
    <xdr:to>
      <xdr:col>36</xdr:col>
      <xdr:colOff>165100</xdr:colOff>
      <xdr:row>63</xdr:row>
      <xdr:rowOff>124768</xdr:rowOff>
    </xdr:to>
    <xdr:sp macro="" textlink="">
      <xdr:nvSpPr>
        <xdr:cNvPr id="243" name="楕円 242">
          <a:extLst>
            <a:ext uri="{FF2B5EF4-FFF2-40B4-BE49-F238E27FC236}">
              <a16:creationId xmlns:a16="http://schemas.microsoft.com/office/drawing/2014/main" id="{DD10A740-BB7C-46F3-9538-33921223D583}"/>
            </a:ext>
          </a:extLst>
        </xdr:cNvPr>
        <xdr:cNvSpPr/>
      </xdr:nvSpPr>
      <xdr:spPr>
        <a:xfrm>
          <a:off x="6921500" y="10824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69233</xdr:rowOff>
    </xdr:from>
    <xdr:to>
      <xdr:col>41</xdr:col>
      <xdr:colOff>50800</xdr:colOff>
      <xdr:row>63</xdr:row>
      <xdr:rowOff>73968</xdr:rowOff>
    </xdr:to>
    <xdr:cxnSp macro="">
      <xdr:nvCxnSpPr>
        <xdr:cNvPr id="244" name="直線コネクタ 243">
          <a:extLst>
            <a:ext uri="{FF2B5EF4-FFF2-40B4-BE49-F238E27FC236}">
              <a16:creationId xmlns:a16="http://schemas.microsoft.com/office/drawing/2014/main" id="{0EDA19EB-88A1-4929-9A90-E84397D6EE33}"/>
            </a:ext>
          </a:extLst>
        </xdr:cNvPr>
        <xdr:cNvCxnSpPr/>
      </xdr:nvCxnSpPr>
      <xdr:spPr>
        <a:xfrm flipV="1">
          <a:off x="6972300" y="10870583"/>
          <a:ext cx="889000" cy="4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64</xdr:row>
      <xdr:rowOff>1432</xdr:rowOff>
    </xdr:from>
    <xdr:ext cx="469744" cy="259045"/>
    <xdr:sp macro="" textlink="">
      <xdr:nvSpPr>
        <xdr:cNvPr id="245" name="n_1aveValue【体育館・プール】&#10;一人当たり面積">
          <a:extLst>
            <a:ext uri="{FF2B5EF4-FFF2-40B4-BE49-F238E27FC236}">
              <a16:creationId xmlns:a16="http://schemas.microsoft.com/office/drawing/2014/main" id="{B44123A7-1B9B-4479-8FEA-E379FA33DBEA}"/>
            </a:ext>
          </a:extLst>
        </xdr:cNvPr>
        <xdr:cNvSpPr txBox="1"/>
      </xdr:nvSpPr>
      <xdr:spPr>
        <a:xfrm>
          <a:off x="9391727" y="10974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1105</xdr:rowOff>
    </xdr:from>
    <xdr:ext cx="469744" cy="259045"/>
    <xdr:sp macro="" textlink="">
      <xdr:nvSpPr>
        <xdr:cNvPr id="246" name="n_2aveValue【体育館・プール】&#10;一人当たり面積">
          <a:extLst>
            <a:ext uri="{FF2B5EF4-FFF2-40B4-BE49-F238E27FC236}">
              <a16:creationId xmlns:a16="http://schemas.microsoft.com/office/drawing/2014/main" id="{B959ACE5-C06F-4F5D-A175-C6F2E808D66C}"/>
            </a:ext>
          </a:extLst>
        </xdr:cNvPr>
        <xdr:cNvSpPr txBox="1"/>
      </xdr:nvSpPr>
      <xdr:spPr>
        <a:xfrm>
          <a:off x="8515427" y="10973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168474</xdr:rowOff>
    </xdr:from>
    <xdr:ext cx="469744" cy="259045"/>
    <xdr:sp macro="" textlink="">
      <xdr:nvSpPr>
        <xdr:cNvPr id="247" name="n_3aveValue【体育館・プール】&#10;一人当たり面積">
          <a:extLst>
            <a:ext uri="{FF2B5EF4-FFF2-40B4-BE49-F238E27FC236}">
              <a16:creationId xmlns:a16="http://schemas.microsoft.com/office/drawing/2014/main" id="{522479E1-529D-4380-B557-28BA36095DD4}"/>
            </a:ext>
          </a:extLst>
        </xdr:cNvPr>
        <xdr:cNvSpPr txBox="1"/>
      </xdr:nvSpPr>
      <xdr:spPr>
        <a:xfrm>
          <a:off x="7626427" y="10969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26251</xdr:rowOff>
    </xdr:from>
    <xdr:ext cx="469744" cy="259045"/>
    <xdr:sp macro="" textlink="">
      <xdr:nvSpPr>
        <xdr:cNvPr id="248" name="n_4aveValue【体育館・プール】&#10;一人当たり面積">
          <a:extLst>
            <a:ext uri="{FF2B5EF4-FFF2-40B4-BE49-F238E27FC236}">
              <a16:creationId xmlns:a16="http://schemas.microsoft.com/office/drawing/2014/main" id="{ED330767-4160-4999-B8DD-2FFAB8BB54D0}"/>
            </a:ext>
          </a:extLst>
        </xdr:cNvPr>
        <xdr:cNvSpPr txBox="1"/>
      </xdr:nvSpPr>
      <xdr:spPr>
        <a:xfrm>
          <a:off x="6737427" y="10999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126926</xdr:rowOff>
    </xdr:from>
    <xdr:ext cx="469744" cy="259045"/>
    <xdr:sp macro="" textlink="">
      <xdr:nvSpPr>
        <xdr:cNvPr id="249" name="n_1mainValue【体育館・プール】&#10;一人当たり面積">
          <a:extLst>
            <a:ext uri="{FF2B5EF4-FFF2-40B4-BE49-F238E27FC236}">
              <a16:creationId xmlns:a16="http://schemas.microsoft.com/office/drawing/2014/main" id="{70803EC2-051B-426D-B127-E3E8ADC70C61}"/>
            </a:ext>
          </a:extLst>
        </xdr:cNvPr>
        <xdr:cNvSpPr txBox="1"/>
      </xdr:nvSpPr>
      <xdr:spPr>
        <a:xfrm>
          <a:off x="9391727" y="10585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133784</xdr:rowOff>
    </xdr:from>
    <xdr:ext cx="469744" cy="259045"/>
    <xdr:sp macro="" textlink="">
      <xdr:nvSpPr>
        <xdr:cNvPr id="250" name="n_2mainValue【体育館・プール】&#10;一人当たり面積">
          <a:extLst>
            <a:ext uri="{FF2B5EF4-FFF2-40B4-BE49-F238E27FC236}">
              <a16:creationId xmlns:a16="http://schemas.microsoft.com/office/drawing/2014/main" id="{3EF2AC68-DD41-4F7A-846D-20E0AD04D235}"/>
            </a:ext>
          </a:extLst>
        </xdr:cNvPr>
        <xdr:cNvSpPr txBox="1"/>
      </xdr:nvSpPr>
      <xdr:spPr>
        <a:xfrm>
          <a:off x="8515427" y="10592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136560</xdr:rowOff>
    </xdr:from>
    <xdr:ext cx="469744" cy="259045"/>
    <xdr:sp macro="" textlink="">
      <xdr:nvSpPr>
        <xdr:cNvPr id="251" name="n_3mainValue【体育館・プール】&#10;一人当たり面積">
          <a:extLst>
            <a:ext uri="{FF2B5EF4-FFF2-40B4-BE49-F238E27FC236}">
              <a16:creationId xmlns:a16="http://schemas.microsoft.com/office/drawing/2014/main" id="{E3D57140-CF6D-417A-880A-4C9A4FCFA6E5}"/>
            </a:ext>
          </a:extLst>
        </xdr:cNvPr>
        <xdr:cNvSpPr txBox="1"/>
      </xdr:nvSpPr>
      <xdr:spPr>
        <a:xfrm>
          <a:off x="7626427" y="10595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141295</xdr:rowOff>
    </xdr:from>
    <xdr:ext cx="469744" cy="259045"/>
    <xdr:sp macro="" textlink="">
      <xdr:nvSpPr>
        <xdr:cNvPr id="252" name="n_4mainValue【体育館・プール】&#10;一人当たり面積">
          <a:extLst>
            <a:ext uri="{FF2B5EF4-FFF2-40B4-BE49-F238E27FC236}">
              <a16:creationId xmlns:a16="http://schemas.microsoft.com/office/drawing/2014/main" id="{2ADEEB11-2267-4B4C-BBCD-F005ABD66A56}"/>
            </a:ext>
          </a:extLst>
        </xdr:cNvPr>
        <xdr:cNvSpPr txBox="1"/>
      </xdr:nvSpPr>
      <xdr:spPr>
        <a:xfrm>
          <a:off x="6737427" y="10599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3" name="正方形/長方形 252">
          <a:extLst>
            <a:ext uri="{FF2B5EF4-FFF2-40B4-BE49-F238E27FC236}">
              <a16:creationId xmlns:a16="http://schemas.microsoft.com/office/drawing/2014/main" id="{C3C89CD1-78B5-4643-A998-9B48BF41302C}"/>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4" name="正方形/長方形 253">
          <a:extLst>
            <a:ext uri="{FF2B5EF4-FFF2-40B4-BE49-F238E27FC236}">
              <a16:creationId xmlns:a16="http://schemas.microsoft.com/office/drawing/2014/main" id="{7CF277E9-C3E2-4723-86B5-A066B52A54C8}"/>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5" name="正方形/長方形 254">
          <a:extLst>
            <a:ext uri="{FF2B5EF4-FFF2-40B4-BE49-F238E27FC236}">
              <a16:creationId xmlns:a16="http://schemas.microsoft.com/office/drawing/2014/main" id="{08EB0E5D-18D4-4B62-94A1-5746257E2EED}"/>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6" name="正方形/長方形 255">
          <a:extLst>
            <a:ext uri="{FF2B5EF4-FFF2-40B4-BE49-F238E27FC236}">
              <a16:creationId xmlns:a16="http://schemas.microsoft.com/office/drawing/2014/main" id="{6CDCC0E3-6FD6-42FF-B2A8-B7FE63EBBD12}"/>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7" name="正方形/長方形 256">
          <a:extLst>
            <a:ext uri="{FF2B5EF4-FFF2-40B4-BE49-F238E27FC236}">
              <a16:creationId xmlns:a16="http://schemas.microsoft.com/office/drawing/2014/main" id="{748C6B19-91F9-4BC3-9621-95BE7DE948D6}"/>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8" name="正方形/長方形 257">
          <a:extLst>
            <a:ext uri="{FF2B5EF4-FFF2-40B4-BE49-F238E27FC236}">
              <a16:creationId xmlns:a16="http://schemas.microsoft.com/office/drawing/2014/main" id="{C343C865-6F5F-4A10-B74C-CD083E38CFE7}"/>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9" name="正方形/長方形 258">
          <a:extLst>
            <a:ext uri="{FF2B5EF4-FFF2-40B4-BE49-F238E27FC236}">
              <a16:creationId xmlns:a16="http://schemas.microsoft.com/office/drawing/2014/main" id="{D9BA3B3B-C75F-42A7-AA7C-428B460234E2}"/>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0" name="正方形/長方形 259">
          <a:extLst>
            <a:ext uri="{FF2B5EF4-FFF2-40B4-BE49-F238E27FC236}">
              <a16:creationId xmlns:a16="http://schemas.microsoft.com/office/drawing/2014/main" id="{D18F1CF0-C79B-40CD-920D-7E08E2CD7646}"/>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1" name="テキスト ボックス 260">
          <a:extLst>
            <a:ext uri="{FF2B5EF4-FFF2-40B4-BE49-F238E27FC236}">
              <a16:creationId xmlns:a16="http://schemas.microsoft.com/office/drawing/2014/main" id="{EB7E01CE-880C-41FE-B1CB-4278DC10C43D}"/>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2" name="直線コネクタ 261">
          <a:extLst>
            <a:ext uri="{FF2B5EF4-FFF2-40B4-BE49-F238E27FC236}">
              <a16:creationId xmlns:a16="http://schemas.microsoft.com/office/drawing/2014/main" id="{56BA9DD2-896B-47B2-950D-7E595579D82C}"/>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3" name="テキスト ボックス 262">
          <a:extLst>
            <a:ext uri="{FF2B5EF4-FFF2-40B4-BE49-F238E27FC236}">
              <a16:creationId xmlns:a16="http://schemas.microsoft.com/office/drawing/2014/main" id="{2BE9576C-3113-4A3E-909E-0A576BD2A4BE}"/>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4" name="直線コネクタ 263">
          <a:extLst>
            <a:ext uri="{FF2B5EF4-FFF2-40B4-BE49-F238E27FC236}">
              <a16:creationId xmlns:a16="http://schemas.microsoft.com/office/drawing/2014/main" id="{AE6BD69D-CDF9-433B-9DFD-7C77843EAFA5}"/>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5" name="テキスト ボックス 264">
          <a:extLst>
            <a:ext uri="{FF2B5EF4-FFF2-40B4-BE49-F238E27FC236}">
              <a16:creationId xmlns:a16="http://schemas.microsoft.com/office/drawing/2014/main" id="{E1DA6806-52DD-4CF5-8970-96E565E8BFA6}"/>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6" name="直線コネクタ 265">
          <a:extLst>
            <a:ext uri="{FF2B5EF4-FFF2-40B4-BE49-F238E27FC236}">
              <a16:creationId xmlns:a16="http://schemas.microsoft.com/office/drawing/2014/main" id="{1C385194-62DF-4142-B862-7B33DD0DC3A1}"/>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7" name="テキスト ボックス 266">
          <a:extLst>
            <a:ext uri="{FF2B5EF4-FFF2-40B4-BE49-F238E27FC236}">
              <a16:creationId xmlns:a16="http://schemas.microsoft.com/office/drawing/2014/main" id="{C074CCAA-F97D-469A-9966-3108CD7205D6}"/>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8" name="直線コネクタ 267">
          <a:extLst>
            <a:ext uri="{FF2B5EF4-FFF2-40B4-BE49-F238E27FC236}">
              <a16:creationId xmlns:a16="http://schemas.microsoft.com/office/drawing/2014/main" id="{9D90C198-CB52-4A57-83E2-09D30300BFFE}"/>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9" name="テキスト ボックス 268">
          <a:extLst>
            <a:ext uri="{FF2B5EF4-FFF2-40B4-BE49-F238E27FC236}">
              <a16:creationId xmlns:a16="http://schemas.microsoft.com/office/drawing/2014/main" id="{45F82B19-7EF9-470A-ABFD-C7C4F7C3DCC5}"/>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0" name="直線コネクタ 269">
          <a:extLst>
            <a:ext uri="{FF2B5EF4-FFF2-40B4-BE49-F238E27FC236}">
              <a16:creationId xmlns:a16="http://schemas.microsoft.com/office/drawing/2014/main" id="{3DFB3F52-37F8-4344-BFFF-E260F35D3242}"/>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1" name="テキスト ボックス 270">
          <a:extLst>
            <a:ext uri="{FF2B5EF4-FFF2-40B4-BE49-F238E27FC236}">
              <a16:creationId xmlns:a16="http://schemas.microsoft.com/office/drawing/2014/main" id="{6F9BD88F-5198-4F80-B408-A91A1A5074D8}"/>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2" name="直線コネクタ 271">
          <a:extLst>
            <a:ext uri="{FF2B5EF4-FFF2-40B4-BE49-F238E27FC236}">
              <a16:creationId xmlns:a16="http://schemas.microsoft.com/office/drawing/2014/main" id="{DB349644-6540-4607-858B-02CC03CC4FEC}"/>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3" name="テキスト ボックス 272">
          <a:extLst>
            <a:ext uri="{FF2B5EF4-FFF2-40B4-BE49-F238E27FC236}">
              <a16:creationId xmlns:a16="http://schemas.microsoft.com/office/drawing/2014/main" id="{452C70FB-E825-49F8-87BE-E9729639F431}"/>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4" name="直線コネクタ 273">
          <a:extLst>
            <a:ext uri="{FF2B5EF4-FFF2-40B4-BE49-F238E27FC236}">
              <a16:creationId xmlns:a16="http://schemas.microsoft.com/office/drawing/2014/main" id="{24247886-DA71-4AEB-8B27-1019730B9941}"/>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5" name="テキスト ボックス 274">
          <a:extLst>
            <a:ext uri="{FF2B5EF4-FFF2-40B4-BE49-F238E27FC236}">
              <a16:creationId xmlns:a16="http://schemas.microsoft.com/office/drawing/2014/main" id="{EFAD012F-1DBF-4523-8C0F-4948B554C1A7}"/>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6" name="【福祉施設】&#10;有形固定資産減価償却率グラフ枠">
          <a:extLst>
            <a:ext uri="{FF2B5EF4-FFF2-40B4-BE49-F238E27FC236}">
              <a16:creationId xmlns:a16="http://schemas.microsoft.com/office/drawing/2014/main" id="{4F052D88-F6E8-4326-A63B-C76D2AD5AAF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127636</xdr:rowOff>
    </xdr:from>
    <xdr:to>
      <xdr:col>24</xdr:col>
      <xdr:colOff>62865</xdr:colOff>
      <xdr:row>86</xdr:row>
      <xdr:rowOff>114300</xdr:rowOff>
    </xdr:to>
    <xdr:cxnSp macro="">
      <xdr:nvCxnSpPr>
        <xdr:cNvPr id="277" name="直線コネクタ 276">
          <a:extLst>
            <a:ext uri="{FF2B5EF4-FFF2-40B4-BE49-F238E27FC236}">
              <a16:creationId xmlns:a16="http://schemas.microsoft.com/office/drawing/2014/main" id="{BDD7E544-6FEC-4C87-899D-24D18B0ECB84}"/>
            </a:ext>
          </a:extLst>
        </xdr:cNvPr>
        <xdr:cNvCxnSpPr/>
      </xdr:nvCxnSpPr>
      <xdr:spPr>
        <a:xfrm flipV="1">
          <a:off x="4634865" y="13329286"/>
          <a:ext cx="0" cy="1529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78" name="【福祉施設】&#10;有形固定資産減価償却率最小値テキスト">
          <a:extLst>
            <a:ext uri="{FF2B5EF4-FFF2-40B4-BE49-F238E27FC236}">
              <a16:creationId xmlns:a16="http://schemas.microsoft.com/office/drawing/2014/main" id="{86360911-E344-450E-9F9A-8735C22EE2E4}"/>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79" name="直線コネクタ 278">
          <a:extLst>
            <a:ext uri="{FF2B5EF4-FFF2-40B4-BE49-F238E27FC236}">
              <a16:creationId xmlns:a16="http://schemas.microsoft.com/office/drawing/2014/main" id="{C8F96EC4-3FC9-4C84-8A39-931E1655E83E}"/>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74313</xdr:rowOff>
    </xdr:from>
    <xdr:ext cx="405111" cy="259045"/>
    <xdr:sp macro="" textlink="">
      <xdr:nvSpPr>
        <xdr:cNvPr id="280" name="【福祉施設】&#10;有形固定資産減価償却率最大値テキスト">
          <a:extLst>
            <a:ext uri="{FF2B5EF4-FFF2-40B4-BE49-F238E27FC236}">
              <a16:creationId xmlns:a16="http://schemas.microsoft.com/office/drawing/2014/main" id="{B719EAD2-E72E-471D-A5F1-5BCE9426A729}"/>
            </a:ext>
          </a:extLst>
        </xdr:cNvPr>
        <xdr:cNvSpPr txBox="1"/>
      </xdr:nvSpPr>
      <xdr:spPr>
        <a:xfrm>
          <a:off x="4673600" y="13104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127636</xdr:rowOff>
    </xdr:from>
    <xdr:to>
      <xdr:col>24</xdr:col>
      <xdr:colOff>152400</xdr:colOff>
      <xdr:row>77</xdr:row>
      <xdr:rowOff>127636</xdr:rowOff>
    </xdr:to>
    <xdr:cxnSp macro="">
      <xdr:nvCxnSpPr>
        <xdr:cNvPr id="281" name="直線コネクタ 280">
          <a:extLst>
            <a:ext uri="{FF2B5EF4-FFF2-40B4-BE49-F238E27FC236}">
              <a16:creationId xmlns:a16="http://schemas.microsoft.com/office/drawing/2014/main" id="{1548F1DD-512B-401B-BB34-CF244E975AF7}"/>
            </a:ext>
          </a:extLst>
        </xdr:cNvPr>
        <xdr:cNvCxnSpPr/>
      </xdr:nvCxnSpPr>
      <xdr:spPr>
        <a:xfrm>
          <a:off x="4546600" y="13329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148607</xdr:rowOff>
    </xdr:from>
    <xdr:ext cx="405111" cy="259045"/>
    <xdr:sp macro="" textlink="">
      <xdr:nvSpPr>
        <xdr:cNvPr id="282" name="【福祉施設】&#10;有形固定資産減価償却率平均値テキスト">
          <a:extLst>
            <a:ext uri="{FF2B5EF4-FFF2-40B4-BE49-F238E27FC236}">
              <a16:creationId xmlns:a16="http://schemas.microsoft.com/office/drawing/2014/main" id="{A380081D-6D27-48AA-939C-E893F68F2DC5}"/>
            </a:ext>
          </a:extLst>
        </xdr:cNvPr>
        <xdr:cNvSpPr txBox="1"/>
      </xdr:nvSpPr>
      <xdr:spPr>
        <a:xfrm>
          <a:off x="4673600" y="138646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170180</xdr:rowOff>
    </xdr:from>
    <xdr:to>
      <xdr:col>24</xdr:col>
      <xdr:colOff>114300</xdr:colOff>
      <xdr:row>81</xdr:row>
      <xdr:rowOff>100330</xdr:rowOff>
    </xdr:to>
    <xdr:sp macro="" textlink="">
      <xdr:nvSpPr>
        <xdr:cNvPr id="283" name="フローチャート: 判断 282">
          <a:extLst>
            <a:ext uri="{FF2B5EF4-FFF2-40B4-BE49-F238E27FC236}">
              <a16:creationId xmlns:a16="http://schemas.microsoft.com/office/drawing/2014/main" id="{FB85C036-64E8-40F0-865B-67CAC899228D}"/>
            </a:ext>
          </a:extLst>
        </xdr:cNvPr>
        <xdr:cNvSpPr/>
      </xdr:nvSpPr>
      <xdr:spPr>
        <a:xfrm>
          <a:off x="4584700" y="1388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132080</xdr:rowOff>
    </xdr:from>
    <xdr:to>
      <xdr:col>20</xdr:col>
      <xdr:colOff>38100</xdr:colOff>
      <xdr:row>81</xdr:row>
      <xdr:rowOff>62230</xdr:rowOff>
    </xdr:to>
    <xdr:sp macro="" textlink="">
      <xdr:nvSpPr>
        <xdr:cNvPr id="284" name="フローチャート: 判断 283">
          <a:extLst>
            <a:ext uri="{FF2B5EF4-FFF2-40B4-BE49-F238E27FC236}">
              <a16:creationId xmlns:a16="http://schemas.microsoft.com/office/drawing/2014/main" id="{9C1485CE-94AB-4644-A64E-F594893D2F18}"/>
            </a:ext>
          </a:extLst>
        </xdr:cNvPr>
        <xdr:cNvSpPr/>
      </xdr:nvSpPr>
      <xdr:spPr>
        <a:xfrm>
          <a:off x="3746500" y="1384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74930</xdr:rowOff>
    </xdr:from>
    <xdr:to>
      <xdr:col>15</xdr:col>
      <xdr:colOff>101600</xdr:colOff>
      <xdr:row>81</xdr:row>
      <xdr:rowOff>5080</xdr:rowOff>
    </xdr:to>
    <xdr:sp macro="" textlink="">
      <xdr:nvSpPr>
        <xdr:cNvPr id="285" name="フローチャート: 判断 284">
          <a:extLst>
            <a:ext uri="{FF2B5EF4-FFF2-40B4-BE49-F238E27FC236}">
              <a16:creationId xmlns:a16="http://schemas.microsoft.com/office/drawing/2014/main" id="{A658E6BB-15A5-4310-BBBE-ECE60B3EF879}"/>
            </a:ext>
          </a:extLst>
        </xdr:cNvPr>
        <xdr:cNvSpPr/>
      </xdr:nvSpPr>
      <xdr:spPr>
        <a:xfrm>
          <a:off x="2857500" y="1379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50164</xdr:rowOff>
    </xdr:from>
    <xdr:to>
      <xdr:col>10</xdr:col>
      <xdr:colOff>165100</xdr:colOff>
      <xdr:row>80</xdr:row>
      <xdr:rowOff>151764</xdr:rowOff>
    </xdr:to>
    <xdr:sp macro="" textlink="">
      <xdr:nvSpPr>
        <xdr:cNvPr id="286" name="フローチャート: 判断 285">
          <a:extLst>
            <a:ext uri="{FF2B5EF4-FFF2-40B4-BE49-F238E27FC236}">
              <a16:creationId xmlns:a16="http://schemas.microsoft.com/office/drawing/2014/main" id="{27E8B1D5-F8AA-42A1-BEFD-D02224C2130B}"/>
            </a:ext>
          </a:extLst>
        </xdr:cNvPr>
        <xdr:cNvSpPr/>
      </xdr:nvSpPr>
      <xdr:spPr>
        <a:xfrm>
          <a:off x="1968500" y="1376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76836</xdr:rowOff>
    </xdr:from>
    <xdr:to>
      <xdr:col>6</xdr:col>
      <xdr:colOff>38100</xdr:colOff>
      <xdr:row>81</xdr:row>
      <xdr:rowOff>6986</xdr:rowOff>
    </xdr:to>
    <xdr:sp macro="" textlink="">
      <xdr:nvSpPr>
        <xdr:cNvPr id="287" name="フローチャート: 判断 286">
          <a:extLst>
            <a:ext uri="{FF2B5EF4-FFF2-40B4-BE49-F238E27FC236}">
              <a16:creationId xmlns:a16="http://schemas.microsoft.com/office/drawing/2014/main" id="{A746BA7E-A8C3-4624-96B8-323FD5E5A282}"/>
            </a:ext>
          </a:extLst>
        </xdr:cNvPr>
        <xdr:cNvSpPr/>
      </xdr:nvSpPr>
      <xdr:spPr>
        <a:xfrm>
          <a:off x="1079500" y="137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8" name="テキスト ボックス 287">
          <a:extLst>
            <a:ext uri="{FF2B5EF4-FFF2-40B4-BE49-F238E27FC236}">
              <a16:creationId xmlns:a16="http://schemas.microsoft.com/office/drawing/2014/main" id="{8E41CA9F-A059-44E9-AFF8-E01E11D0A48C}"/>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9" name="テキスト ボックス 288">
          <a:extLst>
            <a:ext uri="{FF2B5EF4-FFF2-40B4-BE49-F238E27FC236}">
              <a16:creationId xmlns:a16="http://schemas.microsoft.com/office/drawing/2014/main" id="{433C1E83-EB0D-435E-B966-D49EB0648349}"/>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0" name="テキスト ボックス 289">
          <a:extLst>
            <a:ext uri="{FF2B5EF4-FFF2-40B4-BE49-F238E27FC236}">
              <a16:creationId xmlns:a16="http://schemas.microsoft.com/office/drawing/2014/main" id="{9A707749-E1F0-48BD-9EE5-6988C8BF90A4}"/>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1" name="テキスト ボックス 290">
          <a:extLst>
            <a:ext uri="{FF2B5EF4-FFF2-40B4-BE49-F238E27FC236}">
              <a16:creationId xmlns:a16="http://schemas.microsoft.com/office/drawing/2014/main" id="{A6433BD6-9E72-401F-9F0F-03F1676D1BF9}"/>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2" name="テキスト ボックス 291">
          <a:extLst>
            <a:ext uri="{FF2B5EF4-FFF2-40B4-BE49-F238E27FC236}">
              <a16:creationId xmlns:a16="http://schemas.microsoft.com/office/drawing/2014/main" id="{EE53580E-A4F4-460C-A3A7-D477ADD085B7}"/>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143511</xdr:rowOff>
    </xdr:from>
    <xdr:to>
      <xdr:col>24</xdr:col>
      <xdr:colOff>114300</xdr:colOff>
      <xdr:row>80</xdr:row>
      <xdr:rowOff>73661</xdr:rowOff>
    </xdr:to>
    <xdr:sp macro="" textlink="">
      <xdr:nvSpPr>
        <xdr:cNvPr id="293" name="楕円 292">
          <a:extLst>
            <a:ext uri="{FF2B5EF4-FFF2-40B4-BE49-F238E27FC236}">
              <a16:creationId xmlns:a16="http://schemas.microsoft.com/office/drawing/2014/main" id="{402C59DC-1968-4E41-9FE1-EEBB1C0BB9CA}"/>
            </a:ext>
          </a:extLst>
        </xdr:cNvPr>
        <xdr:cNvSpPr/>
      </xdr:nvSpPr>
      <xdr:spPr>
        <a:xfrm>
          <a:off x="4584700" y="13688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166388</xdr:rowOff>
    </xdr:from>
    <xdr:ext cx="405111" cy="259045"/>
    <xdr:sp macro="" textlink="">
      <xdr:nvSpPr>
        <xdr:cNvPr id="294" name="【福祉施設】&#10;有形固定資産減価償却率該当値テキスト">
          <a:extLst>
            <a:ext uri="{FF2B5EF4-FFF2-40B4-BE49-F238E27FC236}">
              <a16:creationId xmlns:a16="http://schemas.microsoft.com/office/drawing/2014/main" id="{FE89624E-3248-4BCB-8536-66D1A3D13244}"/>
            </a:ext>
          </a:extLst>
        </xdr:cNvPr>
        <xdr:cNvSpPr txBox="1"/>
      </xdr:nvSpPr>
      <xdr:spPr>
        <a:xfrm>
          <a:off x="4673600" y="1353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113030</xdr:rowOff>
    </xdr:from>
    <xdr:to>
      <xdr:col>20</xdr:col>
      <xdr:colOff>38100</xdr:colOff>
      <xdr:row>80</xdr:row>
      <xdr:rowOff>43180</xdr:rowOff>
    </xdr:to>
    <xdr:sp macro="" textlink="">
      <xdr:nvSpPr>
        <xdr:cNvPr id="295" name="楕円 294">
          <a:extLst>
            <a:ext uri="{FF2B5EF4-FFF2-40B4-BE49-F238E27FC236}">
              <a16:creationId xmlns:a16="http://schemas.microsoft.com/office/drawing/2014/main" id="{6AC72DFF-09C8-43EF-B491-E87540683F13}"/>
            </a:ext>
          </a:extLst>
        </xdr:cNvPr>
        <xdr:cNvSpPr/>
      </xdr:nvSpPr>
      <xdr:spPr>
        <a:xfrm>
          <a:off x="3746500" y="1365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163830</xdr:rowOff>
    </xdr:from>
    <xdr:to>
      <xdr:col>24</xdr:col>
      <xdr:colOff>63500</xdr:colOff>
      <xdr:row>80</xdr:row>
      <xdr:rowOff>22861</xdr:rowOff>
    </xdr:to>
    <xdr:cxnSp macro="">
      <xdr:nvCxnSpPr>
        <xdr:cNvPr id="296" name="直線コネクタ 295">
          <a:extLst>
            <a:ext uri="{FF2B5EF4-FFF2-40B4-BE49-F238E27FC236}">
              <a16:creationId xmlns:a16="http://schemas.microsoft.com/office/drawing/2014/main" id="{99835938-85FE-4446-93F0-6925DD2C0B87}"/>
            </a:ext>
          </a:extLst>
        </xdr:cNvPr>
        <xdr:cNvCxnSpPr/>
      </xdr:nvCxnSpPr>
      <xdr:spPr>
        <a:xfrm>
          <a:off x="3797300" y="13708380"/>
          <a:ext cx="8382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71120</xdr:rowOff>
    </xdr:from>
    <xdr:to>
      <xdr:col>15</xdr:col>
      <xdr:colOff>101600</xdr:colOff>
      <xdr:row>80</xdr:row>
      <xdr:rowOff>1270</xdr:rowOff>
    </xdr:to>
    <xdr:sp macro="" textlink="">
      <xdr:nvSpPr>
        <xdr:cNvPr id="297" name="楕円 296">
          <a:extLst>
            <a:ext uri="{FF2B5EF4-FFF2-40B4-BE49-F238E27FC236}">
              <a16:creationId xmlns:a16="http://schemas.microsoft.com/office/drawing/2014/main" id="{D2A192DF-6661-44BC-8EEA-A1E4145F587C}"/>
            </a:ext>
          </a:extLst>
        </xdr:cNvPr>
        <xdr:cNvSpPr/>
      </xdr:nvSpPr>
      <xdr:spPr>
        <a:xfrm>
          <a:off x="2857500" y="1361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121920</xdr:rowOff>
    </xdr:from>
    <xdr:to>
      <xdr:col>19</xdr:col>
      <xdr:colOff>177800</xdr:colOff>
      <xdr:row>79</xdr:row>
      <xdr:rowOff>163830</xdr:rowOff>
    </xdr:to>
    <xdr:cxnSp macro="">
      <xdr:nvCxnSpPr>
        <xdr:cNvPr id="298" name="直線コネクタ 297">
          <a:extLst>
            <a:ext uri="{FF2B5EF4-FFF2-40B4-BE49-F238E27FC236}">
              <a16:creationId xmlns:a16="http://schemas.microsoft.com/office/drawing/2014/main" id="{FA586616-C40C-4446-8EA4-E2B802A2BD4E}"/>
            </a:ext>
          </a:extLst>
        </xdr:cNvPr>
        <xdr:cNvCxnSpPr/>
      </xdr:nvCxnSpPr>
      <xdr:spPr>
        <a:xfrm>
          <a:off x="2908300" y="1366647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29211</xdr:rowOff>
    </xdr:from>
    <xdr:to>
      <xdr:col>10</xdr:col>
      <xdr:colOff>165100</xdr:colOff>
      <xdr:row>79</xdr:row>
      <xdr:rowOff>130811</xdr:rowOff>
    </xdr:to>
    <xdr:sp macro="" textlink="">
      <xdr:nvSpPr>
        <xdr:cNvPr id="299" name="楕円 298">
          <a:extLst>
            <a:ext uri="{FF2B5EF4-FFF2-40B4-BE49-F238E27FC236}">
              <a16:creationId xmlns:a16="http://schemas.microsoft.com/office/drawing/2014/main" id="{B87FE673-EE69-4AD7-AB46-9FD9E0953972}"/>
            </a:ext>
          </a:extLst>
        </xdr:cNvPr>
        <xdr:cNvSpPr/>
      </xdr:nvSpPr>
      <xdr:spPr>
        <a:xfrm>
          <a:off x="1968500" y="1357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80011</xdr:rowOff>
    </xdr:from>
    <xdr:to>
      <xdr:col>15</xdr:col>
      <xdr:colOff>50800</xdr:colOff>
      <xdr:row>79</xdr:row>
      <xdr:rowOff>121920</xdr:rowOff>
    </xdr:to>
    <xdr:cxnSp macro="">
      <xdr:nvCxnSpPr>
        <xdr:cNvPr id="300" name="直線コネクタ 299">
          <a:extLst>
            <a:ext uri="{FF2B5EF4-FFF2-40B4-BE49-F238E27FC236}">
              <a16:creationId xmlns:a16="http://schemas.microsoft.com/office/drawing/2014/main" id="{1E629F91-CF88-4317-947F-A1AF527E3D67}"/>
            </a:ext>
          </a:extLst>
        </xdr:cNvPr>
        <xdr:cNvCxnSpPr/>
      </xdr:nvCxnSpPr>
      <xdr:spPr>
        <a:xfrm>
          <a:off x="2019300" y="13624561"/>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78</xdr:row>
      <xdr:rowOff>158750</xdr:rowOff>
    </xdr:from>
    <xdr:to>
      <xdr:col>6</xdr:col>
      <xdr:colOff>38100</xdr:colOff>
      <xdr:row>79</xdr:row>
      <xdr:rowOff>88900</xdr:rowOff>
    </xdr:to>
    <xdr:sp macro="" textlink="">
      <xdr:nvSpPr>
        <xdr:cNvPr id="301" name="楕円 300">
          <a:extLst>
            <a:ext uri="{FF2B5EF4-FFF2-40B4-BE49-F238E27FC236}">
              <a16:creationId xmlns:a16="http://schemas.microsoft.com/office/drawing/2014/main" id="{32A36E49-E273-44BE-818B-E292DE7E4FC1}"/>
            </a:ext>
          </a:extLst>
        </xdr:cNvPr>
        <xdr:cNvSpPr/>
      </xdr:nvSpPr>
      <xdr:spPr>
        <a:xfrm>
          <a:off x="1079500" y="1353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38100</xdr:rowOff>
    </xdr:from>
    <xdr:to>
      <xdr:col>10</xdr:col>
      <xdr:colOff>114300</xdr:colOff>
      <xdr:row>79</xdr:row>
      <xdr:rowOff>80011</xdr:rowOff>
    </xdr:to>
    <xdr:cxnSp macro="">
      <xdr:nvCxnSpPr>
        <xdr:cNvPr id="302" name="直線コネクタ 301">
          <a:extLst>
            <a:ext uri="{FF2B5EF4-FFF2-40B4-BE49-F238E27FC236}">
              <a16:creationId xmlns:a16="http://schemas.microsoft.com/office/drawing/2014/main" id="{5370D70B-1868-48C6-AAE9-85D31D3A17F0}"/>
            </a:ext>
          </a:extLst>
        </xdr:cNvPr>
        <xdr:cNvCxnSpPr/>
      </xdr:nvCxnSpPr>
      <xdr:spPr>
        <a:xfrm>
          <a:off x="1130300" y="13582650"/>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53357</xdr:rowOff>
    </xdr:from>
    <xdr:ext cx="405111" cy="259045"/>
    <xdr:sp macro="" textlink="">
      <xdr:nvSpPr>
        <xdr:cNvPr id="303" name="n_1aveValue【福祉施設】&#10;有形固定資産減価償却率">
          <a:extLst>
            <a:ext uri="{FF2B5EF4-FFF2-40B4-BE49-F238E27FC236}">
              <a16:creationId xmlns:a16="http://schemas.microsoft.com/office/drawing/2014/main" id="{E307F57D-2D88-43BB-BB4A-25EAAA08E3B3}"/>
            </a:ext>
          </a:extLst>
        </xdr:cNvPr>
        <xdr:cNvSpPr txBox="1"/>
      </xdr:nvSpPr>
      <xdr:spPr>
        <a:xfrm>
          <a:off x="3582044" y="13940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167657</xdr:rowOff>
    </xdr:from>
    <xdr:ext cx="405111" cy="259045"/>
    <xdr:sp macro="" textlink="">
      <xdr:nvSpPr>
        <xdr:cNvPr id="304" name="n_2aveValue【福祉施設】&#10;有形固定資産減価償却率">
          <a:extLst>
            <a:ext uri="{FF2B5EF4-FFF2-40B4-BE49-F238E27FC236}">
              <a16:creationId xmlns:a16="http://schemas.microsoft.com/office/drawing/2014/main" id="{B2366712-4D34-4DA9-BF35-FA78F0F93D34}"/>
            </a:ext>
          </a:extLst>
        </xdr:cNvPr>
        <xdr:cNvSpPr txBox="1"/>
      </xdr:nvSpPr>
      <xdr:spPr>
        <a:xfrm>
          <a:off x="2705744" y="13883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142891</xdr:rowOff>
    </xdr:from>
    <xdr:ext cx="405111" cy="259045"/>
    <xdr:sp macro="" textlink="">
      <xdr:nvSpPr>
        <xdr:cNvPr id="305" name="n_3aveValue【福祉施設】&#10;有形固定資産減価償却率">
          <a:extLst>
            <a:ext uri="{FF2B5EF4-FFF2-40B4-BE49-F238E27FC236}">
              <a16:creationId xmlns:a16="http://schemas.microsoft.com/office/drawing/2014/main" id="{B2CDF0DB-75A3-4943-9AE2-ED057669BDD8}"/>
            </a:ext>
          </a:extLst>
        </xdr:cNvPr>
        <xdr:cNvSpPr txBox="1"/>
      </xdr:nvSpPr>
      <xdr:spPr>
        <a:xfrm>
          <a:off x="1816744" y="13858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169563</xdr:rowOff>
    </xdr:from>
    <xdr:ext cx="405111" cy="259045"/>
    <xdr:sp macro="" textlink="">
      <xdr:nvSpPr>
        <xdr:cNvPr id="306" name="n_4aveValue【福祉施設】&#10;有形固定資産減価償却率">
          <a:extLst>
            <a:ext uri="{FF2B5EF4-FFF2-40B4-BE49-F238E27FC236}">
              <a16:creationId xmlns:a16="http://schemas.microsoft.com/office/drawing/2014/main" id="{FAC56FC9-F79E-48E2-8BFC-C967D92EA6F2}"/>
            </a:ext>
          </a:extLst>
        </xdr:cNvPr>
        <xdr:cNvSpPr txBox="1"/>
      </xdr:nvSpPr>
      <xdr:spPr>
        <a:xfrm>
          <a:off x="927744" y="13885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59707</xdr:rowOff>
    </xdr:from>
    <xdr:ext cx="405111" cy="259045"/>
    <xdr:sp macro="" textlink="">
      <xdr:nvSpPr>
        <xdr:cNvPr id="307" name="n_1mainValue【福祉施設】&#10;有形固定資産減価償却率">
          <a:extLst>
            <a:ext uri="{FF2B5EF4-FFF2-40B4-BE49-F238E27FC236}">
              <a16:creationId xmlns:a16="http://schemas.microsoft.com/office/drawing/2014/main" id="{FF42DF1D-A0D1-4343-983F-31A027953474}"/>
            </a:ext>
          </a:extLst>
        </xdr:cNvPr>
        <xdr:cNvSpPr txBox="1"/>
      </xdr:nvSpPr>
      <xdr:spPr>
        <a:xfrm>
          <a:off x="3582044" y="1343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17797</xdr:rowOff>
    </xdr:from>
    <xdr:ext cx="405111" cy="259045"/>
    <xdr:sp macro="" textlink="">
      <xdr:nvSpPr>
        <xdr:cNvPr id="308" name="n_2mainValue【福祉施設】&#10;有形固定資産減価償却率">
          <a:extLst>
            <a:ext uri="{FF2B5EF4-FFF2-40B4-BE49-F238E27FC236}">
              <a16:creationId xmlns:a16="http://schemas.microsoft.com/office/drawing/2014/main" id="{120B035A-6E99-4E61-ADB1-AA75C0AABB91}"/>
            </a:ext>
          </a:extLst>
        </xdr:cNvPr>
        <xdr:cNvSpPr txBox="1"/>
      </xdr:nvSpPr>
      <xdr:spPr>
        <a:xfrm>
          <a:off x="2705744" y="1339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147338</xdr:rowOff>
    </xdr:from>
    <xdr:ext cx="405111" cy="259045"/>
    <xdr:sp macro="" textlink="">
      <xdr:nvSpPr>
        <xdr:cNvPr id="309" name="n_3mainValue【福祉施設】&#10;有形固定資産減価償却率">
          <a:extLst>
            <a:ext uri="{FF2B5EF4-FFF2-40B4-BE49-F238E27FC236}">
              <a16:creationId xmlns:a16="http://schemas.microsoft.com/office/drawing/2014/main" id="{1F483CD2-8AAA-418F-9FA7-F3B13C571F77}"/>
            </a:ext>
          </a:extLst>
        </xdr:cNvPr>
        <xdr:cNvSpPr txBox="1"/>
      </xdr:nvSpPr>
      <xdr:spPr>
        <a:xfrm>
          <a:off x="1816744" y="13348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105427</xdr:rowOff>
    </xdr:from>
    <xdr:ext cx="405111" cy="259045"/>
    <xdr:sp macro="" textlink="">
      <xdr:nvSpPr>
        <xdr:cNvPr id="310" name="n_4mainValue【福祉施設】&#10;有形固定資産減価償却率">
          <a:extLst>
            <a:ext uri="{FF2B5EF4-FFF2-40B4-BE49-F238E27FC236}">
              <a16:creationId xmlns:a16="http://schemas.microsoft.com/office/drawing/2014/main" id="{2388DBC9-7477-4485-A5C3-494755CBFA4B}"/>
            </a:ext>
          </a:extLst>
        </xdr:cNvPr>
        <xdr:cNvSpPr txBox="1"/>
      </xdr:nvSpPr>
      <xdr:spPr>
        <a:xfrm>
          <a:off x="927744" y="1330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1" name="正方形/長方形 310">
          <a:extLst>
            <a:ext uri="{FF2B5EF4-FFF2-40B4-BE49-F238E27FC236}">
              <a16:creationId xmlns:a16="http://schemas.microsoft.com/office/drawing/2014/main" id="{5A8C7C8B-FC02-4157-8457-85BC7E8C4E41}"/>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2" name="正方形/長方形 311">
          <a:extLst>
            <a:ext uri="{FF2B5EF4-FFF2-40B4-BE49-F238E27FC236}">
              <a16:creationId xmlns:a16="http://schemas.microsoft.com/office/drawing/2014/main" id="{94D14F10-5FD2-4077-AFE8-232516DF4E96}"/>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3" name="正方形/長方形 312">
          <a:extLst>
            <a:ext uri="{FF2B5EF4-FFF2-40B4-BE49-F238E27FC236}">
              <a16:creationId xmlns:a16="http://schemas.microsoft.com/office/drawing/2014/main" id="{AFAD9B8B-7F85-43CA-9748-D217D78A10B5}"/>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4" name="正方形/長方形 313">
          <a:extLst>
            <a:ext uri="{FF2B5EF4-FFF2-40B4-BE49-F238E27FC236}">
              <a16:creationId xmlns:a16="http://schemas.microsoft.com/office/drawing/2014/main" id="{DE6B7B83-98DD-4973-965E-45D0DE109518}"/>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5" name="正方形/長方形 314">
          <a:extLst>
            <a:ext uri="{FF2B5EF4-FFF2-40B4-BE49-F238E27FC236}">
              <a16:creationId xmlns:a16="http://schemas.microsoft.com/office/drawing/2014/main" id="{56825C9B-7A6D-4F47-88C5-03275EA4F3B1}"/>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6" name="正方形/長方形 315">
          <a:extLst>
            <a:ext uri="{FF2B5EF4-FFF2-40B4-BE49-F238E27FC236}">
              <a16:creationId xmlns:a16="http://schemas.microsoft.com/office/drawing/2014/main" id="{99F43D8D-36B8-4319-9C1A-FCE942D63DBA}"/>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7" name="正方形/長方形 316">
          <a:extLst>
            <a:ext uri="{FF2B5EF4-FFF2-40B4-BE49-F238E27FC236}">
              <a16:creationId xmlns:a16="http://schemas.microsoft.com/office/drawing/2014/main" id="{B8B1F82B-993E-43D5-BC1D-0E6B27B5131A}"/>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8" name="正方形/長方形 317">
          <a:extLst>
            <a:ext uri="{FF2B5EF4-FFF2-40B4-BE49-F238E27FC236}">
              <a16:creationId xmlns:a16="http://schemas.microsoft.com/office/drawing/2014/main" id="{556F6CCF-E64A-40B9-B0AD-14B2A8A5A5C1}"/>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9" name="テキスト ボックス 318">
          <a:extLst>
            <a:ext uri="{FF2B5EF4-FFF2-40B4-BE49-F238E27FC236}">
              <a16:creationId xmlns:a16="http://schemas.microsoft.com/office/drawing/2014/main" id="{923FB7C8-9808-48F9-A991-C2B766960A1C}"/>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0" name="直線コネクタ 319">
          <a:extLst>
            <a:ext uri="{FF2B5EF4-FFF2-40B4-BE49-F238E27FC236}">
              <a16:creationId xmlns:a16="http://schemas.microsoft.com/office/drawing/2014/main" id="{C11ED110-7D8B-4325-A0D9-BD9762FB2112}"/>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21" name="直線コネクタ 320">
          <a:extLst>
            <a:ext uri="{FF2B5EF4-FFF2-40B4-BE49-F238E27FC236}">
              <a16:creationId xmlns:a16="http://schemas.microsoft.com/office/drawing/2014/main" id="{F708A72F-57C8-4774-9EFB-3DC78891A5AD}"/>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22" name="テキスト ボックス 321">
          <a:extLst>
            <a:ext uri="{FF2B5EF4-FFF2-40B4-BE49-F238E27FC236}">
              <a16:creationId xmlns:a16="http://schemas.microsoft.com/office/drawing/2014/main" id="{22F33BEC-40EA-41C1-B89E-81B24789DDB2}"/>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23" name="直線コネクタ 322">
          <a:extLst>
            <a:ext uri="{FF2B5EF4-FFF2-40B4-BE49-F238E27FC236}">
              <a16:creationId xmlns:a16="http://schemas.microsoft.com/office/drawing/2014/main" id="{E4C96FEB-C53B-437A-9245-9935F56A5B87}"/>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24" name="テキスト ボックス 323">
          <a:extLst>
            <a:ext uri="{FF2B5EF4-FFF2-40B4-BE49-F238E27FC236}">
              <a16:creationId xmlns:a16="http://schemas.microsoft.com/office/drawing/2014/main" id="{69DBC75D-B29F-4E2A-8947-6BC20405D0F7}"/>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5" name="直線コネクタ 324">
          <a:extLst>
            <a:ext uri="{FF2B5EF4-FFF2-40B4-BE49-F238E27FC236}">
              <a16:creationId xmlns:a16="http://schemas.microsoft.com/office/drawing/2014/main" id="{9139DDC0-2E05-4053-8051-ACACDD3C71EC}"/>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6" name="テキスト ボックス 325">
          <a:extLst>
            <a:ext uri="{FF2B5EF4-FFF2-40B4-BE49-F238E27FC236}">
              <a16:creationId xmlns:a16="http://schemas.microsoft.com/office/drawing/2014/main" id="{E1E8228E-1962-415B-9A4A-ABF9B6277354}"/>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7" name="直線コネクタ 326">
          <a:extLst>
            <a:ext uri="{FF2B5EF4-FFF2-40B4-BE49-F238E27FC236}">
              <a16:creationId xmlns:a16="http://schemas.microsoft.com/office/drawing/2014/main" id="{7C693706-9D35-4D74-9717-A1C19C658001}"/>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8" name="テキスト ボックス 327">
          <a:extLst>
            <a:ext uri="{FF2B5EF4-FFF2-40B4-BE49-F238E27FC236}">
              <a16:creationId xmlns:a16="http://schemas.microsoft.com/office/drawing/2014/main" id="{FC63BDF8-D05B-4C00-A9D5-FD26354CD64F}"/>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9" name="直線コネクタ 328">
          <a:extLst>
            <a:ext uri="{FF2B5EF4-FFF2-40B4-BE49-F238E27FC236}">
              <a16:creationId xmlns:a16="http://schemas.microsoft.com/office/drawing/2014/main" id="{54D8EF7A-8BC0-41FD-8D0A-529B412448C2}"/>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0" name="テキスト ボックス 329">
          <a:extLst>
            <a:ext uri="{FF2B5EF4-FFF2-40B4-BE49-F238E27FC236}">
              <a16:creationId xmlns:a16="http://schemas.microsoft.com/office/drawing/2014/main" id="{EAFB874F-56FB-4FFD-A5F8-27E3D0D27D5B}"/>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1" name="直線コネクタ 330">
          <a:extLst>
            <a:ext uri="{FF2B5EF4-FFF2-40B4-BE49-F238E27FC236}">
              <a16:creationId xmlns:a16="http://schemas.microsoft.com/office/drawing/2014/main" id="{69BF81A4-C961-49EB-A3B5-1E4A6B66F0AE}"/>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2" name="テキスト ボックス 331">
          <a:extLst>
            <a:ext uri="{FF2B5EF4-FFF2-40B4-BE49-F238E27FC236}">
              <a16:creationId xmlns:a16="http://schemas.microsoft.com/office/drawing/2014/main" id="{43565E9F-BF0E-4F7E-B628-0A26EA08F481}"/>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3" name="【福祉施設】&#10;一人当たり面積グラフ枠">
          <a:extLst>
            <a:ext uri="{FF2B5EF4-FFF2-40B4-BE49-F238E27FC236}">
              <a16:creationId xmlns:a16="http://schemas.microsoft.com/office/drawing/2014/main" id="{3452A500-6F53-4C03-97E1-6297A949D79D}"/>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132969</xdr:rowOff>
    </xdr:from>
    <xdr:to>
      <xdr:col>54</xdr:col>
      <xdr:colOff>189865</xdr:colOff>
      <xdr:row>86</xdr:row>
      <xdr:rowOff>103251</xdr:rowOff>
    </xdr:to>
    <xdr:cxnSp macro="">
      <xdr:nvCxnSpPr>
        <xdr:cNvPr id="334" name="直線コネクタ 333">
          <a:extLst>
            <a:ext uri="{FF2B5EF4-FFF2-40B4-BE49-F238E27FC236}">
              <a16:creationId xmlns:a16="http://schemas.microsoft.com/office/drawing/2014/main" id="{05F315BA-A2A6-43F7-B51D-A52727953830}"/>
            </a:ext>
          </a:extLst>
        </xdr:cNvPr>
        <xdr:cNvCxnSpPr/>
      </xdr:nvCxnSpPr>
      <xdr:spPr>
        <a:xfrm flipV="1">
          <a:off x="10476865" y="13334619"/>
          <a:ext cx="0" cy="15133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107078</xdr:rowOff>
    </xdr:from>
    <xdr:ext cx="469744" cy="259045"/>
    <xdr:sp macro="" textlink="">
      <xdr:nvSpPr>
        <xdr:cNvPr id="335" name="【福祉施設】&#10;一人当たり面積最小値テキスト">
          <a:extLst>
            <a:ext uri="{FF2B5EF4-FFF2-40B4-BE49-F238E27FC236}">
              <a16:creationId xmlns:a16="http://schemas.microsoft.com/office/drawing/2014/main" id="{90275DA9-48FB-4B2A-BEA8-F3600710CAB3}"/>
            </a:ext>
          </a:extLst>
        </xdr:cNvPr>
        <xdr:cNvSpPr txBox="1"/>
      </xdr:nvSpPr>
      <xdr:spPr>
        <a:xfrm>
          <a:off x="10515600" y="14851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103251</xdr:rowOff>
    </xdr:from>
    <xdr:to>
      <xdr:col>55</xdr:col>
      <xdr:colOff>88900</xdr:colOff>
      <xdr:row>86</xdr:row>
      <xdr:rowOff>103251</xdr:rowOff>
    </xdr:to>
    <xdr:cxnSp macro="">
      <xdr:nvCxnSpPr>
        <xdr:cNvPr id="336" name="直線コネクタ 335">
          <a:extLst>
            <a:ext uri="{FF2B5EF4-FFF2-40B4-BE49-F238E27FC236}">
              <a16:creationId xmlns:a16="http://schemas.microsoft.com/office/drawing/2014/main" id="{3443F688-C726-473A-AE23-CF811782CFC7}"/>
            </a:ext>
          </a:extLst>
        </xdr:cNvPr>
        <xdr:cNvCxnSpPr/>
      </xdr:nvCxnSpPr>
      <xdr:spPr>
        <a:xfrm>
          <a:off x="10388600" y="14847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79646</xdr:rowOff>
    </xdr:from>
    <xdr:ext cx="469744" cy="259045"/>
    <xdr:sp macro="" textlink="">
      <xdr:nvSpPr>
        <xdr:cNvPr id="337" name="【福祉施設】&#10;一人当たり面積最大値テキスト">
          <a:extLst>
            <a:ext uri="{FF2B5EF4-FFF2-40B4-BE49-F238E27FC236}">
              <a16:creationId xmlns:a16="http://schemas.microsoft.com/office/drawing/2014/main" id="{41E6A052-DCF4-4AA8-BAFC-A6B8E927190A}"/>
            </a:ext>
          </a:extLst>
        </xdr:cNvPr>
        <xdr:cNvSpPr txBox="1"/>
      </xdr:nvSpPr>
      <xdr:spPr>
        <a:xfrm>
          <a:off x="10515600" y="13109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132969</xdr:rowOff>
    </xdr:from>
    <xdr:to>
      <xdr:col>55</xdr:col>
      <xdr:colOff>88900</xdr:colOff>
      <xdr:row>77</xdr:row>
      <xdr:rowOff>132969</xdr:rowOff>
    </xdr:to>
    <xdr:cxnSp macro="">
      <xdr:nvCxnSpPr>
        <xdr:cNvPr id="338" name="直線コネクタ 337">
          <a:extLst>
            <a:ext uri="{FF2B5EF4-FFF2-40B4-BE49-F238E27FC236}">
              <a16:creationId xmlns:a16="http://schemas.microsoft.com/office/drawing/2014/main" id="{4003C77F-B0F3-4BDB-B14E-A927788285D2}"/>
            </a:ext>
          </a:extLst>
        </xdr:cNvPr>
        <xdr:cNvCxnSpPr/>
      </xdr:nvCxnSpPr>
      <xdr:spPr>
        <a:xfrm>
          <a:off x="10388600" y="13334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96665</xdr:rowOff>
    </xdr:from>
    <xdr:ext cx="469744" cy="259045"/>
    <xdr:sp macro="" textlink="">
      <xdr:nvSpPr>
        <xdr:cNvPr id="339" name="【福祉施設】&#10;一人当たり面積平均値テキスト">
          <a:extLst>
            <a:ext uri="{FF2B5EF4-FFF2-40B4-BE49-F238E27FC236}">
              <a16:creationId xmlns:a16="http://schemas.microsoft.com/office/drawing/2014/main" id="{887CD618-A0C8-4E52-B6D2-86C15FAC50C8}"/>
            </a:ext>
          </a:extLst>
        </xdr:cNvPr>
        <xdr:cNvSpPr txBox="1"/>
      </xdr:nvSpPr>
      <xdr:spPr>
        <a:xfrm>
          <a:off x="10515600" y="143270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73788</xdr:rowOff>
    </xdr:from>
    <xdr:to>
      <xdr:col>55</xdr:col>
      <xdr:colOff>50800</xdr:colOff>
      <xdr:row>85</xdr:row>
      <xdr:rowOff>3938</xdr:rowOff>
    </xdr:to>
    <xdr:sp macro="" textlink="">
      <xdr:nvSpPr>
        <xdr:cNvPr id="340" name="フローチャート: 判断 339">
          <a:extLst>
            <a:ext uri="{FF2B5EF4-FFF2-40B4-BE49-F238E27FC236}">
              <a16:creationId xmlns:a16="http://schemas.microsoft.com/office/drawing/2014/main" id="{32F89F6D-E9A5-4BC9-8A72-B46719F3EFB2}"/>
            </a:ext>
          </a:extLst>
        </xdr:cNvPr>
        <xdr:cNvSpPr/>
      </xdr:nvSpPr>
      <xdr:spPr>
        <a:xfrm>
          <a:off x="10426700" y="1447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45213</xdr:rowOff>
    </xdr:from>
    <xdr:to>
      <xdr:col>50</xdr:col>
      <xdr:colOff>165100</xdr:colOff>
      <xdr:row>84</xdr:row>
      <xdr:rowOff>146813</xdr:rowOff>
    </xdr:to>
    <xdr:sp macro="" textlink="">
      <xdr:nvSpPr>
        <xdr:cNvPr id="341" name="フローチャート: 判断 340">
          <a:extLst>
            <a:ext uri="{FF2B5EF4-FFF2-40B4-BE49-F238E27FC236}">
              <a16:creationId xmlns:a16="http://schemas.microsoft.com/office/drawing/2014/main" id="{FB7328EA-AD0E-49CB-8583-94272FB8C3BF}"/>
            </a:ext>
          </a:extLst>
        </xdr:cNvPr>
        <xdr:cNvSpPr/>
      </xdr:nvSpPr>
      <xdr:spPr>
        <a:xfrm>
          <a:off x="9588500" y="1444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69596</xdr:rowOff>
    </xdr:from>
    <xdr:to>
      <xdr:col>46</xdr:col>
      <xdr:colOff>38100</xdr:colOff>
      <xdr:row>84</xdr:row>
      <xdr:rowOff>171196</xdr:rowOff>
    </xdr:to>
    <xdr:sp macro="" textlink="">
      <xdr:nvSpPr>
        <xdr:cNvPr id="342" name="フローチャート: 判断 341">
          <a:extLst>
            <a:ext uri="{FF2B5EF4-FFF2-40B4-BE49-F238E27FC236}">
              <a16:creationId xmlns:a16="http://schemas.microsoft.com/office/drawing/2014/main" id="{761175C9-467D-4559-A043-FA21B13E660C}"/>
            </a:ext>
          </a:extLst>
        </xdr:cNvPr>
        <xdr:cNvSpPr/>
      </xdr:nvSpPr>
      <xdr:spPr>
        <a:xfrm>
          <a:off x="8699500" y="14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81407</xdr:rowOff>
    </xdr:from>
    <xdr:to>
      <xdr:col>41</xdr:col>
      <xdr:colOff>101600</xdr:colOff>
      <xdr:row>85</xdr:row>
      <xdr:rowOff>11557</xdr:rowOff>
    </xdr:to>
    <xdr:sp macro="" textlink="">
      <xdr:nvSpPr>
        <xdr:cNvPr id="343" name="フローチャート: 判断 342">
          <a:extLst>
            <a:ext uri="{FF2B5EF4-FFF2-40B4-BE49-F238E27FC236}">
              <a16:creationId xmlns:a16="http://schemas.microsoft.com/office/drawing/2014/main" id="{F4DFF4DB-0F9D-42FE-A87C-C5453EA940F4}"/>
            </a:ext>
          </a:extLst>
        </xdr:cNvPr>
        <xdr:cNvSpPr/>
      </xdr:nvSpPr>
      <xdr:spPr>
        <a:xfrm>
          <a:off x="7810500" y="14483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108077</xdr:rowOff>
    </xdr:from>
    <xdr:to>
      <xdr:col>36</xdr:col>
      <xdr:colOff>165100</xdr:colOff>
      <xdr:row>85</xdr:row>
      <xdr:rowOff>38227</xdr:rowOff>
    </xdr:to>
    <xdr:sp macro="" textlink="">
      <xdr:nvSpPr>
        <xdr:cNvPr id="344" name="フローチャート: 判断 343">
          <a:extLst>
            <a:ext uri="{FF2B5EF4-FFF2-40B4-BE49-F238E27FC236}">
              <a16:creationId xmlns:a16="http://schemas.microsoft.com/office/drawing/2014/main" id="{93EE544F-E1AC-403D-9119-7BCEB709243A}"/>
            </a:ext>
          </a:extLst>
        </xdr:cNvPr>
        <xdr:cNvSpPr/>
      </xdr:nvSpPr>
      <xdr:spPr>
        <a:xfrm>
          <a:off x="6921500" y="14509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5" name="テキスト ボックス 344">
          <a:extLst>
            <a:ext uri="{FF2B5EF4-FFF2-40B4-BE49-F238E27FC236}">
              <a16:creationId xmlns:a16="http://schemas.microsoft.com/office/drawing/2014/main" id="{07109932-ABE8-4FEF-A880-28DB0BF698A6}"/>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6" name="テキスト ボックス 345">
          <a:extLst>
            <a:ext uri="{FF2B5EF4-FFF2-40B4-BE49-F238E27FC236}">
              <a16:creationId xmlns:a16="http://schemas.microsoft.com/office/drawing/2014/main" id="{793CAE82-E233-459E-B00E-0B9D9846A9B1}"/>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7" name="テキスト ボックス 346">
          <a:extLst>
            <a:ext uri="{FF2B5EF4-FFF2-40B4-BE49-F238E27FC236}">
              <a16:creationId xmlns:a16="http://schemas.microsoft.com/office/drawing/2014/main" id="{2D45F036-9928-4357-9896-D4C6B0F2ECEF}"/>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8" name="テキスト ボックス 347">
          <a:extLst>
            <a:ext uri="{FF2B5EF4-FFF2-40B4-BE49-F238E27FC236}">
              <a16:creationId xmlns:a16="http://schemas.microsoft.com/office/drawing/2014/main" id="{86DB2B08-0077-4CC0-9AE5-1564EF5F27A4}"/>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9" name="テキスト ボックス 348">
          <a:extLst>
            <a:ext uri="{FF2B5EF4-FFF2-40B4-BE49-F238E27FC236}">
              <a16:creationId xmlns:a16="http://schemas.microsoft.com/office/drawing/2014/main" id="{A24F1AAC-AC76-479B-9F6D-C1E53092D824}"/>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29211</xdr:rowOff>
    </xdr:from>
    <xdr:to>
      <xdr:col>55</xdr:col>
      <xdr:colOff>50800</xdr:colOff>
      <xdr:row>86</xdr:row>
      <xdr:rowOff>130811</xdr:rowOff>
    </xdr:to>
    <xdr:sp macro="" textlink="">
      <xdr:nvSpPr>
        <xdr:cNvPr id="350" name="楕円 349">
          <a:extLst>
            <a:ext uri="{FF2B5EF4-FFF2-40B4-BE49-F238E27FC236}">
              <a16:creationId xmlns:a16="http://schemas.microsoft.com/office/drawing/2014/main" id="{8462E409-4DFA-45B7-9162-B4406DA81CD5}"/>
            </a:ext>
          </a:extLst>
        </xdr:cNvPr>
        <xdr:cNvSpPr/>
      </xdr:nvSpPr>
      <xdr:spPr>
        <a:xfrm>
          <a:off x="10426700" y="14773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115588</xdr:rowOff>
    </xdr:from>
    <xdr:ext cx="469744" cy="259045"/>
    <xdr:sp macro="" textlink="">
      <xdr:nvSpPr>
        <xdr:cNvPr id="351" name="【福祉施設】&#10;一人当たり面積該当値テキスト">
          <a:extLst>
            <a:ext uri="{FF2B5EF4-FFF2-40B4-BE49-F238E27FC236}">
              <a16:creationId xmlns:a16="http://schemas.microsoft.com/office/drawing/2014/main" id="{DD6454BE-5330-4D96-B495-ACA78D6DB417}"/>
            </a:ext>
          </a:extLst>
        </xdr:cNvPr>
        <xdr:cNvSpPr txBox="1"/>
      </xdr:nvSpPr>
      <xdr:spPr>
        <a:xfrm>
          <a:off x="10515600" y="14688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29972</xdr:rowOff>
    </xdr:from>
    <xdr:to>
      <xdr:col>50</xdr:col>
      <xdr:colOff>165100</xdr:colOff>
      <xdr:row>86</xdr:row>
      <xdr:rowOff>131572</xdr:rowOff>
    </xdr:to>
    <xdr:sp macro="" textlink="">
      <xdr:nvSpPr>
        <xdr:cNvPr id="352" name="楕円 351">
          <a:extLst>
            <a:ext uri="{FF2B5EF4-FFF2-40B4-BE49-F238E27FC236}">
              <a16:creationId xmlns:a16="http://schemas.microsoft.com/office/drawing/2014/main" id="{F0044B94-82F4-4BBB-9EE9-8FC5EBDD759B}"/>
            </a:ext>
          </a:extLst>
        </xdr:cNvPr>
        <xdr:cNvSpPr/>
      </xdr:nvSpPr>
      <xdr:spPr>
        <a:xfrm>
          <a:off x="9588500" y="14774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80011</xdr:rowOff>
    </xdr:from>
    <xdr:to>
      <xdr:col>55</xdr:col>
      <xdr:colOff>0</xdr:colOff>
      <xdr:row>86</xdr:row>
      <xdr:rowOff>80772</xdr:rowOff>
    </xdr:to>
    <xdr:cxnSp macro="">
      <xdr:nvCxnSpPr>
        <xdr:cNvPr id="353" name="直線コネクタ 352">
          <a:extLst>
            <a:ext uri="{FF2B5EF4-FFF2-40B4-BE49-F238E27FC236}">
              <a16:creationId xmlns:a16="http://schemas.microsoft.com/office/drawing/2014/main" id="{06349453-2D72-4F0E-BEA2-02EC2EFF756D}"/>
            </a:ext>
          </a:extLst>
        </xdr:cNvPr>
        <xdr:cNvCxnSpPr/>
      </xdr:nvCxnSpPr>
      <xdr:spPr>
        <a:xfrm flipV="1">
          <a:off x="9639300" y="14824711"/>
          <a:ext cx="83820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31114</xdr:rowOff>
    </xdr:from>
    <xdr:to>
      <xdr:col>46</xdr:col>
      <xdr:colOff>38100</xdr:colOff>
      <xdr:row>86</xdr:row>
      <xdr:rowOff>132714</xdr:rowOff>
    </xdr:to>
    <xdr:sp macro="" textlink="">
      <xdr:nvSpPr>
        <xdr:cNvPr id="354" name="楕円 353">
          <a:extLst>
            <a:ext uri="{FF2B5EF4-FFF2-40B4-BE49-F238E27FC236}">
              <a16:creationId xmlns:a16="http://schemas.microsoft.com/office/drawing/2014/main" id="{3D29EFE5-FC96-4B99-9BE6-55C62FAD9BC7}"/>
            </a:ext>
          </a:extLst>
        </xdr:cNvPr>
        <xdr:cNvSpPr/>
      </xdr:nvSpPr>
      <xdr:spPr>
        <a:xfrm>
          <a:off x="8699500" y="14775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80772</xdr:rowOff>
    </xdr:from>
    <xdr:to>
      <xdr:col>50</xdr:col>
      <xdr:colOff>114300</xdr:colOff>
      <xdr:row>86</xdr:row>
      <xdr:rowOff>81914</xdr:rowOff>
    </xdr:to>
    <xdr:cxnSp macro="">
      <xdr:nvCxnSpPr>
        <xdr:cNvPr id="355" name="直線コネクタ 354">
          <a:extLst>
            <a:ext uri="{FF2B5EF4-FFF2-40B4-BE49-F238E27FC236}">
              <a16:creationId xmlns:a16="http://schemas.microsoft.com/office/drawing/2014/main" id="{721B1A46-E326-4871-9558-3F37B3CC874B}"/>
            </a:ext>
          </a:extLst>
        </xdr:cNvPr>
        <xdr:cNvCxnSpPr/>
      </xdr:nvCxnSpPr>
      <xdr:spPr>
        <a:xfrm flipV="1">
          <a:off x="8750300" y="14825472"/>
          <a:ext cx="8890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31496</xdr:rowOff>
    </xdr:from>
    <xdr:to>
      <xdr:col>41</xdr:col>
      <xdr:colOff>101600</xdr:colOff>
      <xdr:row>86</xdr:row>
      <xdr:rowOff>133096</xdr:rowOff>
    </xdr:to>
    <xdr:sp macro="" textlink="">
      <xdr:nvSpPr>
        <xdr:cNvPr id="356" name="楕円 355">
          <a:extLst>
            <a:ext uri="{FF2B5EF4-FFF2-40B4-BE49-F238E27FC236}">
              <a16:creationId xmlns:a16="http://schemas.microsoft.com/office/drawing/2014/main" id="{A3145B9A-CAF0-49B0-8206-C2B042DE5EF6}"/>
            </a:ext>
          </a:extLst>
        </xdr:cNvPr>
        <xdr:cNvSpPr/>
      </xdr:nvSpPr>
      <xdr:spPr>
        <a:xfrm>
          <a:off x="7810500" y="1477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81914</xdr:rowOff>
    </xdr:from>
    <xdr:to>
      <xdr:col>45</xdr:col>
      <xdr:colOff>177800</xdr:colOff>
      <xdr:row>86</xdr:row>
      <xdr:rowOff>82296</xdr:rowOff>
    </xdr:to>
    <xdr:cxnSp macro="">
      <xdr:nvCxnSpPr>
        <xdr:cNvPr id="357" name="直線コネクタ 356">
          <a:extLst>
            <a:ext uri="{FF2B5EF4-FFF2-40B4-BE49-F238E27FC236}">
              <a16:creationId xmlns:a16="http://schemas.microsoft.com/office/drawing/2014/main" id="{BEB3EE63-6CB9-4FD1-BFC5-CEB07D960634}"/>
            </a:ext>
          </a:extLst>
        </xdr:cNvPr>
        <xdr:cNvCxnSpPr/>
      </xdr:nvCxnSpPr>
      <xdr:spPr>
        <a:xfrm flipV="1">
          <a:off x="7861300" y="14826614"/>
          <a:ext cx="889000" cy="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31877</xdr:rowOff>
    </xdr:from>
    <xdr:to>
      <xdr:col>36</xdr:col>
      <xdr:colOff>165100</xdr:colOff>
      <xdr:row>86</xdr:row>
      <xdr:rowOff>133477</xdr:rowOff>
    </xdr:to>
    <xdr:sp macro="" textlink="">
      <xdr:nvSpPr>
        <xdr:cNvPr id="358" name="楕円 357">
          <a:extLst>
            <a:ext uri="{FF2B5EF4-FFF2-40B4-BE49-F238E27FC236}">
              <a16:creationId xmlns:a16="http://schemas.microsoft.com/office/drawing/2014/main" id="{275AD66C-D30C-4029-A8BC-21998217F07E}"/>
            </a:ext>
          </a:extLst>
        </xdr:cNvPr>
        <xdr:cNvSpPr/>
      </xdr:nvSpPr>
      <xdr:spPr>
        <a:xfrm>
          <a:off x="6921500" y="14776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82296</xdr:rowOff>
    </xdr:from>
    <xdr:to>
      <xdr:col>41</xdr:col>
      <xdr:colOff>50800</xdr:colOff>
      <xdr:row>86</xdr:row>
      <xdr:rowOff>82677</xdr:rowOff>
    </xdr:to>
    <xdr:cxnSp macro="">
      <xdr:nvCxnSpPr>
        <xdr:cNvPr id="359" name="直線コネクタ 358">
          <a:extLst>
            <a:ext uri="{FF2B5EF4-FFF2-40B4-BE49-F238E27FC236}">
              <a16:creationId xmlns:a16="http://schemas.microsoft.com/office/drawing/2014/main" id="{01E5F98A-F388-47C9-913D-124D0EE57901}"/>
            </a:ext>
          </a:extLst>
        </xdr:cNvPr>
        <xdr:cNvCxnSpPr/>
      </xdr:nvCxnSpPr>
      <xdr:spPr>
        <a:xfrm flipV="1">
          <a:off x="6972300" y="14826996"/>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163340</xdr:rowOff>
    </xdr:from>
    <xdr:ext cx="469744" cy="259045"/>
    <xdr:sp macro="" textlink="">
      <xdr:nvSpPr>
        <xdr:cNvPr id="360" name="n_1aveValue【福祉施設】&#10;一人当たり面積">
          <a:extLst>
            <a:ext uri="{FF2B5EF4-FFF2-40B4-BE49-F238E27FC236}">
              <a16:creationId xmlns:a16="http://schemas.microsoft.com/office/drawing/2014/main" id="{3A11FCAD-000D-4306-9F5E-AF5095BA2C57}"/>
            </a:ext>
          </a:extLst>
        </xdr:cNvPr>
        <xdr:cNvSpPr txBox="1"/>
      </xdr:nvSpPr>
      <xdr:spPr>
        <a:xfrm>
          <a:off x="9391727" y="14222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16273</xdr:rowOff>
    </xdr:from>
    <xdr:ext cx="469744" cy="259045"/>
    <xdr:sp macro="" textlink="">
      <xdr:nvSpPr>
        <xdr:cNvPr id="361" name="n_2aveValue【福祉施設】&#10;一人当たり面積">
          <a:extLst>
            <a:ext uri="{FF2B5EF4-FFF2-40B4-BE49-F238E27FC236}">
              <a16:creationId xmlns:a16="http://schemas.microsoft.com/office/drawing/2014/main" id="{657E21A8-A44A-4B48-B8AA-5EC6F7D80B91}"/>
            </a:ext>
          </a:extLst>
        </xdr:cNvPr>
        <xdr:cNvSpPr txBox="1"/>
      </xdr:nvSpPr>
      <xdr:spPr>
        <a:xfrm>
          <a:off x="8515427" y="14246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28084</xdr:rowOff>
    </xdr:from>
    <xdr:ext cx="469744" cy="259045"/>
    <xdr:sp macro="" textlink="">
      <xdr:nvSpPr>
        <xdr:cNvPr id="362" name="n_3aveValue【福祉施設】&#10;一人当たり面積">
          <a:extLst>
            <a:ext uri="{FF2B5EF4-FFF2-40B4-BE49-F238E27FC236}">
              <a16:creationId xmlns:a16="http://schemas.microsoft.com/office/drawing/2014/main" id="{5626BC5E-9A3C-46D2-A0A9-8429D84770A2}"/>
            </a:ext>
          </a:extLst>
        </xdr:cNvPr>
        <xdr:cNvSpPr txBox="1"/>
      </xdr:nvSpPr>
      <xdr:spPr>
        <a:xfrm>
          <a:off x="7626427" y="14258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54754</xdr:rowOff>
    </xdr:from>
    <xdr:ext cx="469744" cy="259045"/>
    <xdr:sp macro="" textlink="">
      <xdr:nvSpPr>
        <xdr:cNvPr id="363" name="n_4aveValue【福祉施設】&#10;一人当たり面積">
          <a:extLst>
            <a:ext uri="{FF2B5EF4-FFF2-40B4-BE49-F238E27FC236}">
              <a16:creationId xmlns:a16="http://schemas.microsoft.com/office/drawing/2014/main" id="{F5E8A83F-45F7-437E-9249-66F6C1B3DD9D}"/>
            </a:ext>
          </a:extLst>
        </xdr:cNvPr>
        <xdr:cNvSpPr txBox="1"/>
      </xdr:nvSpPr>
      <xdr:spPr>
        <a:xfrm>
          <a:off x="6737427" y="14285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122699</xdr:rowOff>
    </xdr:from>
    <xdr:ext cx="469744" cy="259045"/>
    <xdr:sp macro="" textlink="">
      <xdr:nvSpPr>
        <xdr:cNvPr id="364" name="n_1mainValue【福祉施設】&#10;一人当たり面積">
          <a:extLst>
            <a:ext uri="{FF2B5EF4-FFF2-40B4-BE49-F238E27FC236}">
              <a16:creationId xmlns:a16="http://schemas.microsoft.com/office/drawing/2014/main" id="{BAC57447-BB2B-4718-B415-FEC20393C7BA}"/>
            </a:ext>
          </a:extLst>
        </xdr:cNvPr>
        <xdr:cNvSpPr txBox="1"/>
      </xdr:nvSpPr>
      <xdr:spPr>
        <a:xfrm>
          <a:off x="9391727" y="14867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123841</xdr:rowOff>
    </xdr:from>
    <xdr:ext cx="469744" cy="259045"/>
    <xdr:sp macro="" textlink="">
      <xdr:nvSpPr>
        <xdr:cNvPr id="365" name="n_2mainValue【福祉施設】&#10;一人当たり面積">
          <a:extLst>
            <a:ext uri="{FF2B5EF4-FFF2-40B4-BE49-F238E27FC236}">
              <a16:creationId xmlns:a16="http://schemas.microsoft.com/office/drawing/2014/main" id="{40281CA6-8C64-459C-87B7-D79EAB8B3667}"/>
            </a:ext>
          </a:extLst>
        </xdr:cNvPr>
        <xdr:cNvSpPr txBox="1"/>
      </xdr:nvSpPr>
      <xdr:spPr>
        <a:xfrm>
          <a:off x="8515427" y="14868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124223</xdr:rowOff>
    </xdr:from>
    <xdr:ext cx="469744" cy="259045"/>
    <xdr:sp macro="" textlink="">
      <xdr:nvSpPr>
        <xdr:cNvPr id="366" name="n_3mainValue【福祉施設】&#10;一人当たり面積">
          <a:extLst>
            <a:ext uri="{FF2B5EF4-FFF2-40B4-BE49-F238E27FC236}">
              <a16:creationId xmlns:a16="http://schemas.microsoft.com/office/drawing/2014/main" id="{52D2C1C5-A910-4F69-ABC9-7C5CD9CD73AE}"/>
            </a:ext>
          </a:extLst>
        </xdr:cNvPr>
        <xdr:cNvSpPr txBox="1"/>
      </xdr:nvSpPr>
      <xdr:spPr>
        <a:xfrm>
          <a:off x="7626427" y="14868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124604</xdr:rowOff>
    </xdr:from>
    <xdr:ext cx="469744" cy="259045"/>
    <xdr:sp macro="" textlink="">
      <xdr:nvSpPr>
        <xdr:cNvPr id="367" name="n_4mainValue【福祉施設】&#10;一人当たり面積">
          <a:extLst>
            <a:ext uri="{FF2B5EF4-FFF2-40B4-BE49-F238E27FC236}">
              <a16:creationId xmlns:a16="http://schemas.microsoft.com/office/drawing/2014/main" id="{A0A6C4A3-F2C3-4A94-AE20-C9D7DC3A8DDC}"/>
            </a:ext>
          </a:extLst>
        </xdr:cNvPr>
        <xdr:cNvSpPr txBox="1"/>
      </xdr:nvSpPr>
      <xdr:spPr>
        <a:xfrm>
          <a:off x="6737427" y="14869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8" name="正方形/長方形 367">
          <a:extLst>
            <a:ext uri="{FF2B5EF4-FFF2-40B4-BE49-F238E27FC236}">
              <a16:creationId xmlns:a16="http://schemas.microsoft.com/office/drawing/2014/main" id="{B1C24933-D5D6-4409-8D17-5FF54592BDA1}"/>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9" name="正方形/長方形 368">
          <a:extLst>
            <a:ext uri="{FF2B5EF4-FFF2-40B4-BE49-F238E27FC236}">
              <a16:creationId xmlns:a16="http://schemas.microsoft.com/office/drawing/2014/main" id="{A7E536D6-C8EB-4DA5-8D29-70EAFF9234EB}"/>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0" name="正方形/長方形 369">
          <a:extLst>
            <a:ext uri="{FF2B5EF4-FFF2-40B4-BE49-F238E27FC236}">
              <a16:creationId xmlns:a16="http://schemas.microsoft.com/office/drawing/2014/main" id="{BCDCC221-1652-4EB8-AC55-62EAFE03DADD}"/>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1" name="正方形/長方形 370">
          <a:extLst>
            <a:ext uri="{FF2B5EF4-FFF2-40B4-BE49-F238E27FC236}">
              <a16:creationId xmlns:a16="http://schemas.microsoft.com/office/drawing/2014/main" id="{FB145822-81AE-434B-B9B8-F96ABE9E36A9}"/>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2" name="正方形/長方形 371">
          <a:extLst>
            <a:ext uri="{FF2B5EF4-FFF2-40B4-BE49-F238E27FC236}">
              <a16:creationId xmlns:a16="http://schemas.microsoft.com/office/drawing/2014/main" id="{73B7767B-366F-4E46-B629-6F774C562DC7}"/>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3" name="正方形/長方形 372">
          <a:extLst>
            <a:ext uri="{FF2B5EF4-FFF2-40B4-BE49-F238E27FC236}">
              <a16:creationId xmlns:a16="http://schemas.microsoft.com/office/drawing/2014/main" id="{7B628537-D002-41A4-87D0-99743A3D4367}"/>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4" name="正方形/長方形 373">
          <a:extLst>
            <a:ext uri="{FF2B5EF4-FFF2-40B4-BE49-F238E27FC236}">
              <a16:creationId xmlns:a16="http://schemas.microsoft.com/office/drawing/2014/main" id="{436B3B65-C57C-489C-8C5D-8ADCFB12F6CD}"/>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5" name="正方形/長方形 374">
          <a:extLst>
            <a:ext uri="{FF2B5EF4-FFF2-40B4-BE49-F238E27FC236}">
              <a16:creationId xmlns:a16="http://schemas.microsoft.com/office/drawing/2014/main" id="{D6359CD2-EE22-4916-ABB5-73D3F047C26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76" name="テキスト ボックス 375">
          <a:extLst>
            <a:ext uri="{FF2B5EF4-FFF2-40B4-BE49-F238E27FC236}">
              <a16:creationId xmlns:a16="http://schemas.microsoft.com/office/drawing/2014/main" id="{04535778-8974-4491-A5FF-EEEB18ADAB7C}"/>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77" name="直線コネクタ 376">
          <a:extLst>
            <a:ext uri="{FF2B5EF4-FFF2-40B4-BE49-F238E27FC236}">
              <a16:creationId xmlns:a16="http://schemas.microsoft.com/office/drawing/2014/main" id="{69A961AA-06FB-4152-9B55-33BEC8B6CDEF}"/>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78" name="テキスト ボックス 377">
          <a:extLst>
            <a:ext uri="{FF2B5EF4-FFF2-40B4-BE49-F238E27FC236}">
              <a16:creationId xmlns:a16="http://schemas.microsoft.com/office/drawing/2014/main" id="{A407D049-9531-4ADB-AE7D-36F27EBAD2E8}"/>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79" name="直線コネクタ 378">
          <a:extLst>
            <a:ext uri="{FF2B5EF4-FFF2-40B4-BE49-F238E27FC236}">
              <a16:creationId xmlns:a16="http://schemas.microsoft.com/office/drawing/2014/main" id="{1765DFA3-5678-406F-AEE1-07A0295CFA3B}"/>
            </a:ext>
          </a:extLst>
        </xdr:cNvPr>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107</xdr:row>
      <xdr:rowOff>105427</xdr:rowOff>
    </xdr:from>
    <xdr:ext cx="467179" cy="259045"/>
    <xdr:sp macro="" textlink="">
      <xdr:nvSpPr>
        <xdr:cNvPr id="380" name="テキスト ボックス 379">
          <a:extLst>
            <a:ext uri="{FF2B5EF4-FFF2-40B4-BE49-F238E27FC236}">
              <a16:creationId xmlns:a16="http://schemas.microsoft.com/office/drawing/2014/main" id="{950662F6-18E7-4E06-935E-4F5519B4185F}"/>
            </a:ext>
          </a:extLst>
        </xdr:cNvPr>
        <xdr:cNvSpPr txBox="1"/>
      </xdr:nvSpPr>
      <xdr:spPr>
        <a:xfrm>
          <a:off x="294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81" name="直線コネクタ 380">
          <a:extLst>
            <a:ext uri="{FF2B5EF4-FFF2-40B4-BE49-F238E27FC236}">
              <a16:creationId xmlns:a16="http://schemas.microsoft.com/office/drawing/2014/main" id="{7DEEE430-9713-47CF-A269-01E64BF44FD7}"/>
            </a:ext>
          </a:extLst>
        </xdr:cNvPr>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82" name="テキスト ボックス 381">
          <a:extLst>
            <a:ext uri="{FF2B5EF4-FFF2-40B4-BE49-F238E27FC236}">
              <a16:creationId xmlns:a16="http://schemas.microsoft.com/office/drawing/2014/main" id="{630F4485-514D-4C85-8E63-7FB5EDA5EE1A}"/>
            </a:ext>
          </a:extLst>
        </xdr:cNvPr>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83" name="直線コネクタ 382">
          <a:extLst>
            <a:ext uri="{FF2B5EF4-FFF2-40B4-BE49-F238E27FC236}">
              <a16:creationId xmlns:a16="http://schemas.microsoft.com/office/drawing/2014/main" id="{A99206D2-1410-485A-B968-F587F32A6C5E}"/>
            </a:ext>
          </a:extLst>
        </xdr:cNvPr>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84" name="テキスト ボックス 383">
          <a:extLst>
            <a:ext uri="{FF2B5EF4-FFF2-40B4-BE49-F238E27FC236}">
              <a16:creationId xmlns:a16="http://schemas.microsoft.com/office/drawing/2014/main" id="{2E32BF10-6756-4322-B296-D7068A081B37}"/>
            </a:ext>
          </a:extLst>
        </xdr:cNvPr>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85" name="直線コネクタ 384">
          <a:extLst>
            <a:ext uri="{FF2B5EF4-FFF2-40B4-BE49-F238E27FC236}">
              <a16:creationId xmlns:a16="http://schemas.microsoft.com/office/drawing/2014/main" id="{0C36746D-7BB1-4E97-A643-978089C30ABE}"/>
            </a:ext>
          </a:extLst>
        </xdr:cNvPr>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386" name="テキスト ボックス 385">
          <a:extLst>
            <a:ext uri="{FF2B5EF4-FFF2-40B4-BE49-F238E27FC236}">
              <a16:creationId xmlns:a16="http://schemas.microsoft.com/office/drawing/2014/main" id="{9E5219D1-DA68-4B2B-801D-55756DD3C5F5}"/>
            </a:ext>
          </a:extLst>
        </xdr:cNvPr>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87" name="直線コネクタ 386">
          <a:extLst>
            <a:ext uri="{FF2B5EF4-FFF2-40B4-BE49-F238E27FC236}">
              <a16:creationId xmlns:a16="http://schemas.microsoft.com/office/drawing/2014/main" id="{3C936646-A9D8-4F03-A1A8-733CDE77F4B1}"/>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388" name="テキスト ボックス 387">
          <a:extLst>
            <a:ext uri="{FF2B5EF4-FFF2-40B4-BE49-F238E27FC236}">
              <a16:creationId xmlns:a16="http://schemas.microsoft.com/office/drawing/2014/main" id="{5964F37C-2F5E-45C9-A49B-33BB502C5F01}"/>
            </a:ext>
          </a:extLst>
        </xdr:cNvPr>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89" name="【市民会館】&#10;有形固定資産減価償却率グラフ枠">
          <a:extLst>
            <a:ext uri="{FF2B5EF4-FFF2-40B4-BE49-F238E27FC236}">
              <a16:creationId xmlns:a16="http://schemas.microsoft.com/office/drawing/2014/main" id="{0029E01B-C47D-4943-A108-5ACD75BD39F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41911</xdr:rowOff>
    </xdr:from>
    <xdr:to>
      <xdr:col>24</xdr:col>
      <xdr:colOff>62865</xdr:colOff>
      <xdr:row>108</xdr:row>
      <xdr:rowOff>76200</xdr:rowOff>
    </xdr:to>
    <xdr:cxnSp macro="">
      <xdr:nvCxnSpPr>
        <xdr:cNvPr id="390" name="直線コネクタ 389">
          <a:extLst>
            <a:ext uri="{FF2B5EF4-FFF2-40B4-BE49-F238E27FC236}">
              <a16:creationId xmlns:a16="http://schemas.microsoft.com/office/drawing/2014/main" id="{104FC3FB-24E6-418B-BFE5-44A473BD2D80}"/>
            </a:ext>
          </a:extLst>
        </xdr:cNvPr>
        <xdr:cNvCxnSpPr/>
      </xdr:nvCxnSpPr>
      <xdr:spPr>
        <a:xfrm flipV="1">
          <a:off x="4634865" y="17186911"/>
          <a:ext cx="0" cy="1405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80027</xdr:rowOff>
    </xdr:from>
    <xdr:ext cx="469744" cy="259045"/>
    <xdr:sp macro="" textlink="">
      <xdr:nvSpPr>
        <xdr:cNvPr id="391" name="【市民会館】&#10;有形固定資産減価償却率最小値テキスト">
          <a:extLst>
            <a:ext uri="{FF2B5EF4-FFF2-40B4-BE49-F238E27FC236}">
              <a16:creationId xmlns:a16="http://schemas.microsoft.com/office/drawing/2014/main" id="{E47E932C-8EE9-4916-8290-CC616DD4054C}"/>
            </a:ext>
          </a:extLst>
        </xdr:cNvPr>
        <xdr:cNvSpPr txBox="1"/>
      </xdr:nvSpPr>
      <xdr:spPr>
        <a:xfrm>
          <a:off x="46736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76200</xdr:rowOff>
    </xdr:from>
    <xdr:to>
      <xdr:col>24</xdr:col>
      <xdr:colOff>152400</xdr:colOff>
      <xdr:row>108</xdr:row>
      <xdr:rowOff>76200</xdr:rowOff>
    </xdr:to>
    <xdr:cxnSp macro="">
      <xdr:nvCxnSpPr>
        <xdr:cNvPr id="392" name="直線コネクタ 391">
          <a:extLst>
            <a:ext uri="{FF2B5EF4-FFF2-40B4-BE49-F238E27FC236}">
              <a16:creationId xmlns:a16="http://schemas.microsoft.com/office/drawing/2014/main" id="{6BD8B7D6-03FF-41C8-8F58-2F45A233CF79}"/>
            </a:ext>
          </a:extLst>
        </xdr:cNvPr>
        <xdr:cNvCxnSpPr/>
      </xdr:nvCxnSpPr>
      <xdr:spPr>
        <a:xfrm>
          <a:off x="4546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160038</xdr:rowOff>
    </xdr:from>
    <xdr:ext cx="405111" cy="259045"/>
    <xdr:sp macro="" textlink="">
      <xdr:nvSpPr>
        <xdr:cNvPr id="393" name="【市民会館】&#10;有形固定資産減価償却率最大値テキスト">
          <a:extLst>
            <a:ext uri="{FF2B5EF4-FFF2-40B4-BE49-F238E27FC236}">
              <a16:creationId xmlns:a16="http://schemas.microsoft.com/office/drawing/2014/main" id="{F2D05F73-7036-4AD6-BBE7-FD89FA91F662}"/>
            </a:ext>
          </a:extLst>
        </xdr:cNvPr>
        <xdr:cNvSpPr txBox="1"/>
      </xdr:nvSpPr>
      <xdr:spPr>
        <a:xfrm>
          <a:off x="4673600" y="16962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41911</xdr:rowOff>
    </xdr:from>
    <xdr:to>
      <xdr:col>24</xdr:col>
      <xdr:colOff>152400</xdr:colOff>
      <xdr:row>100</xdr:row>
      <xdr:rowOff>41911</xdr:rowOff>
    </xdr:to>
    <xdr:cxnSp macro="">
      <xdr:nvCxnSpPr>
        <xdr:cNvPr id="394" name="直線コネクタ 393">
          <a:extLst>
            <a:ext uri="{FF2B5EF4-FFF2-40B4-BE49-F238E27FC236}">
              <a16:creationId xmlns:a16="http://schemas.microsoft.com/office/drawing/2014/main" id="{272DCD5D-1E7F-43C0-87D5-4FD249FA73A7}"/>
            </a:ext>
          </a:extLst>
        </xdr:cNvPr>
        <xdr:cNvCxnSpPr/>
      </xdr:nvCxnSpPr>
      <xdr:spPr>
        <a:xfrm>
          <a:off x="4546600" y="17186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115840</xdr:rowOff>
    </xdr:from>
    <xdr:ext cx="405111" cy="259045"/>
    <xdr:sp macro="" textlink="">
      <xdr:nvSpPr>
        <xdr:cNvPr id="395" name="【市民会館】&#10;有形固定資産減価償却率平均値テキスト">
          <a:extLst>
            <a:ext uri="{FF2B5EF4-FFF2-40B4-BE49-F238E27FC236}">
              <a16:creationId xmlns:a16="http://schemas.microsoft.com/office/drawing/2014/main" id="{EFF4EEB6-359E-412E-8FEF-FB54CB3FD675}"/>
            </a:ext>
          </a:extLst>
        </xdr:cNvPr>
        <xdr:cNvSpPr txBox="1"/>
      </xdr:nvSpPr>
      <xdr:spPr>
        <a:xfrm>
          <a:off x="4673600" y="176037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137413</xdr:rowOff>
    </xdr:from>
    <xdr:to>
      <xdr:col>24</xdr:col>
      <xdr:colOff>114300</xdr:colOff>
      <xdr:row>103</xdr:row>
      <xdr:rowOff>67563</xdr:rowOff>
    </xdr:to>
    <xdr:sp macro="" textlink="">
      <xdr:nvSpPr>
        <xdr:cNvPr id="396" name="フローチャート: 判断 395">
          <a:extLst>
            <a:ext uri="{FF2B5EF4-FFF2-40B4-BE49-F238E27FC236}">
              <a16:creationId xmlns:a16="http://schemas.microsoft.com/office/drawing/2014/main" id="{017323A7-3FA4-46DA-9C54-43703C9BE156}"/>
            </a:ext>
          </a:extLst>
        </xdr:cNvPr>
        <xdr:cNvSpPr/>
      </xdr:nvSpPr>
      <xdr:spPr>
        <a:xfrm>
          <a:off x="4584700" y="1762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102</xdr:row>
      <xdr:rowOff>87122</xdr:rowOff>
    </xdr:from>
    <xdr:to>
      <xdr:col>20</xdr:col>
      <xdr:colOff>38100</xdr:colOff>
      <xdr:row>103</xdr:row>
      <xdr:rowOff>17272</xdr:rowOff>
    </xdr:to>
    <xdr:sp macro="" textlink="">
      <xdr:nvSpPr>
        <xdr:cNvPr id="397" name="フローチャート: 判断 396">
          <a:extLst>
            <a:ext uri="{FF2B5EF4-FFF2-40B4-BE49-F238E27FC236}">
              <a16:creationId xmlns:a16="http://schemas.microsoft.com/office/drawing/2014/main" id="{975CC38A-44DC-4B49-9BDD-54095F9C3E8B}"/>
            </a:ext>
          </a:extLst>
        </xdr:cNvPr>
        <xdr:cNvSpPr/>
      </xdr:nvSpPr>
      <xdr:spPr>
        <a:xfrm>
          <a:off x="3746500" y="17575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102</xdr:row>
      <xdr:rowOff>9398</xdr:rowOff>
    </xdr:from>
    <xdr:to>
      <xdr:col>15</xdr:col>
      <xdr:colOff>101600</xdr:colOff>
      <xdr:row>102</xdr:row>
      <xdr:rowOff>110998</xdr:rowOff>
    </xdr:to>
    <xdr:sp macro="" textlink="">
      <xdr:nvSpPr>
        <xdr:cNvPr id="398" name="フローチャート: 判断 397">
          <a:extLst>
            <a:ext uri="{FF2B5EF4-FFF2-40B4-BE49-F238E27FC236}">
              <a16:creationId xmlns:a16="http://schemas.microsoft.com/office/drawing/2014/main" id="{659C1275-37BC-4E49-AB19-81C71467688D}"/>
            </a:ext>
          </a:extLst>
        </xdr:cNvPr>
        <xdr:cNvSpPr/>
      </xdr:nvSpPr>
      <xdr:spPr>
        <a:xfrm>
          <a:off x="2857500" y="17497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102</xdr:row>
      <xdr:rowOff>20828</xdr:rowOff>
    </xdr:from>
    <xdr:to>
      <xdr:col>10</xdr:col>
      <xdr:colOff>165100</xdr:colOff>
      <xdr:row>102</xdr:row>
      <xdr:rowOff>122428</xdr:rowOff>
    </xdr:to>
    <xdr:sp macro="" textlink="">
      <xdr:nvSpPr>
        <xdr:cNvPr id="399" name="フローチャート: 判断 398">
          <a:extLst>
            <a:ext uri="{FF2B5EF4-FFF2-40B4-BE49-F238E27FC236}">
              <a16:creationId xmlns:a16="http://schemas.microsoft.com/office/drawing/2014/main" id="{4A87FC75-3715-47C0-8B7F-A8C4388D7A25}"/>
            </a:ext>
          </a:extLst>
        </xdr:cNvPr>
        <xdr:cNvSpPr/>
      </xdr:nvSpPr>
      <xdr:spPr>
        <a:xfrm>
          <a:off x="1968500" y="17508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101</xdr:row>
      <xdr:rowOff>93980</xdr:rowOff>
    </xdr:from>
    <xdr:to>
      <xdr:col>6</xdr:col>
      <xdr:colOff>38100</xdr:colOff>
      <xdr:row>102</xdr:row>
      <xdr:rowOff>24130</xdr:rowOff>
    </xdr:to>
    <xdr:sp macro="" textlink="">
      <xdr:nvSpPr>
        <xdr:cNvPr id="400" name="フローチャート: 判断 399">
          <a:extLst>
            <a:ext uri="{FF2B5EF4-FFF2-40B4-BE49-F238E27FC236}">
              <a16:creationId xmlns:a16="http://schemas.microsoft.com/office/drawing/2014/main" id="{4D9A5C90-1AA8-44A4-A2AC-2116D8A5C05C}"/>
            </a:ext>
          </a:extLst>
        </xdr:cNvPr>
        <xdr:cNvSpPr/>
      </xdr:nvSpPr>
      <xdr:spPr>
        <a:xfrm>
          <a:off x="1079500" y="17410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1" name="テキスト ボックス 400">
          <a:extLst>
            <a:ext uri="{FF2B5EF4-FFF2-40B4-BE49-F238E27FC236}">
              <a16:creationId xmlns:a16="http://schemas.microsoft.com/office/drawing/2014/main" id="{49AFF828-B2A4-433E-9CA2-FED0A5F9798D}"/>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2" name="テキスト ボックス 401">
          <a:extLst>
            <a:ext uri="{FF2B5EF4-FFF2-40B4-BE49-F238E27FC236}">
              <a16:creationId xmlns:a16="http://schemas.microsoft.com/office/drawing/2014/main" id="{694367E0-3485-4E8A-86C6-4092DBE6D4BD}"/>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03" name="テキスト ボックス 402">
          <a:extLst>
            <a:ext uri="{FF2B5EF4-FFF2-40B4-BE49-F238E27FC236}">
              <a16:creationId xmlns:a16="http://schemas.microsoft.com/office/drawing/2014/main" id="{E4F4C3B1-C83D-4383-9376-50D20EE07EA9}"/>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04" name="テキスト ボックス 403">
          <a:extLst>
            <a:ext uri="{FF2B5EF4-FFF2-40B4-BE49-F238E27FC236}">
              <a16:creationId xmlns:a16="http://schemas.microsoft.com/office/drawing/2014/main" id="{0CE941FD-E318-4C5B-B1F3-47342C067CCC}"/>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05" name="テキスト ボックス 404">
          <a:extLst>
            <a:ext uri="{FF2B5EF4-FFF2-40B4-BE49-F238E27FC236}">
              <a16:creationId xmlns:a16="http://schemas.microsoft.com/office/drawing/2014/main" id="{A3099618-1E7B-4DD0-880C-6ECEA721B57F}"/>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109982</xdr:rowOff>
    </xdr:from>
    <xdr:to>
      <xdr:col>24</xdr:col>
      <xdr:colOff>114300</xdr:colOff>
      <xdr:row>103</xdr:row>
      <xdr:rowOff>40132</xdr:rowOff>
    </xdr:to>
    <xdr:sp macro="" textlink="">
      <xdr:nvSpPr>
        <xdr:cNvPr id="406" name="楕円 405">
          <a:extLst>
            <a:ext uri="{FF2B5EF4-FFF2-40B4-BE49-F238E27FC236}">
              <a16:creationId xmlns:a16="http://schemas.microsoft.com/office/drawing/2014/main" id="{9B7A0867-777B-4A22-99EA-95A6FE793564}"/>
            </a:ext>
          </a:extLst>
        </xdr:cNvPr>
        <xdr:cNvSpPr/>
      </xdr:nvSpPr>
      <xdr:spPr>
        <a:xfrm>
          <a:off x="4584700" y="17597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132859</xdr:rowOff>
    </xdr:from>
    <xdr:ext cx="405111" cy="259045"/>
    <xdr:sp macro="" textlink="">
      <xdr:nvSpPr>
        <xdr:cNvPr id="407" name="【市民会館】&#10;有形固定資産減価償却率該当値テキスト">
          <a:extLst>
            <a:ext uri="{FF2B5EF4-FFF2-40B4-BE49-F238E27FC236}">
              <a16:creationId xmlns:a16="http://schemas.microsoft.com/office/drawing/2014/main" id="{AF092363-55EF-4400-9100-8F9D82598070}"/>
            </a:ext>
          </a:extLst>
        </xdr:cNvPr>
        <xdr:cNvSpPr txBox="1"/>
      </xdr:nvSpPr>
      <xdr:spPr>
        <a:xfrm>
          <a:off x="4673600" y="17449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75692</xdr:rowOff>
    </xdr:from>
    <xdr:to>
      <xdr:col>20</xdr:col>
      <xdr:colOff>38100</xdr:colOff>
      <xdr:row>103</xdr:row>
      <xdr:rowOff>5842</xdr:rowOff>
    </xdr:to>
    <xdr:sp macro="" textlink="">
      <xdr:nvSpPr>
        <xdr:cNvPr id="408" name="楕円 407">
          <a:extLst>
            <a:ext uri="{FF2B5EF4-FFF2-40B4-BE49-F238E27FC236}">
              <a16:creationId xmlns:a16="http://schemas.microsoft.com/office/drawing/2014/main" id="{F208E6C8-C18C-43EC-B01F-9F32A5F69BE3}"/>
            </a:ext>
          </a:extLst>
        </xdr:cNvPr>
        <xdr:cNvSpPr/>
      </xdr:nvSpPr>
      <xdr:spPr>
        <a:xfrm>
          <a:off x="3746500" y="17563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126492</xdr:rowOff>
    </xdr:from>
    <xdr:to>
      <xdr:col>24</xdr:col>
      <xdr:colOff>63500</xdr:colOff>
      <xdr:row>102</xdr:row>
      <xdr:rowOff>160782</xdr:rowOff>
    </xdr:to>
    <xdr:cxnSp macro="">
      <xdr:nvCxnSpPr>
        <xdr:cNvPr id="409" name="直線コネクタ 408">
          <a:extLst>
            <a:ext uri="{FF2B5EF4-FFF2-40B4-BE49-F238E27FC236}">
              <a16:creationId xmlns:a16="http://schemas.microsoft.com/office/drawing/2014/main" id="{47E42B71-9A3D-476E-A38D-A41AF697FBDA}"/>
            </a:ext>
          </a:extLst>
        </xdr:cNvPr>
        <xdr:cNvCxnSpPr/>
      </xdr:nvCxnSpPr>
      <xdr:spPr>
        <a:xfrm>
          <a:off x="3797300" y="17614392"/>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36830</xdr:rowOff>
    </xdr:from>
    <xdr:to>
      <xdr:col>15</xdr:col>
      <xdr:colOff>101600</xdr:colOff>
      <xdr:row>102</xdr:row>
      <xdr:rowOff>138430</xdr:rowOff>
    </xdr:to>
    <xdr:sp macro="" textlink="">
      <xdr:nvSpPr>
        <xdr:cNvPr id="410" name="楕円 409">
          <a:extLst>
            <a:ext uri="{FF2B5EF4-FFF2-40B4-BE49-F238E27FC236}">
              <a16:creationId xmlns:a16="http://schemas.microsoft.com/office/drawing/2014/main" id="{A74F2F01-87FA-4B87-AF9C-474C94DA9E70}"/>
            </a:ext>
          </a:extLst>
        </xdr:cNvPr>
        <xdr:cNvSpPr/>
      </xdr:nvSpPr>
      <xdr:spPr>
        <a:xfrm>
          <a:off x="2857500" y="1752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87630</xdr:rowOff>
    </xdr:from>
    <xdr:to>
      <xdr:col>19</xdr:col>
      <xdr:colOff>177800</xdr:colOff>
      <xdr:row>102</xdr:row>
      <xdr:rowOff>126492</xdr:rowOff>
    </xdr:to>
    <xdr:cxnSp macro="">
      <xdr:nvCxnSpPr>
        <xdr:cNvPr id="411" name="直線コネクタ 410">
          <a:extLst>
            <a:ext uri="{FF2B5EF4-FFF2-40B4-BE49-F238E27FC236}">
              <a16:creationId xmlns:a16="http://schemas.microsoft.com/office/drawing/2014/main" id="{1A534E78-1BF4-4945-9729-6D9BCB11AFF7}"/>
            </a:ext>
          </a:extLst>
        </xdr:cNvPr>
        <xdr:cNvCxnSpPr/>
      </xdr:nvCxnSpPr>
      <xdr:spPr>
        <a:xfrm>
          <a:off x="2908300" y="17575530"/>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101</xdr:row>
      <xdr:rowOff>36830</xdr:rowOff>
    </xdr:from>
    <xdr:to>
      <xdr:col>10</xdr:col>
      <xdr:colOff>165100</xdr:colOff>
      <xdr:row>101</xdr:row>
      <xdr:rowOff>138430</xdr:rowOff>
    </xdr:to>
    <xdr:sp macro="" textlink="">
      <xdr:nvSpPr>
        <xdr:cNvPr id="412" name="楕円 411">
          <a:extLst>
            <a:ext uri="{FF2B5EF4-FFF2-40B4-BE49-F238E27FC236}">
              <a16:creationId xmlns:a16="http://schemas.microsoft.com/office/drawing/2014/main" id="{B52A2F67-E069-4AC7-A1E2-67B88F095EBF}"/>
            </a:ext>
          </a:extLst>
        </xdr:cNvPr>
        <xdr:cNvSpPr/>
      </xdr:nvSpPr>
      <xdr:spPr>
        <a:xfrm>
          <a:off x="1968500" y="1735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101</xdr:row>
      <xdr:rowOff>87630</xdr:rowOff>
    </xdr:from>
    <xdr:to>
      <xdr:col>15</xdr:col>
      <xdr:colOff>50800</xdr:colOff>
      <xdr:row>102</xdr:row>
      <xdr:rowOff>87630</xdr:rowOff>
    </xdr:to>
    <xdr:cxnSp macro="">
      <xdr:nvCxnSpPr>
        <xdr:cNvPr id="413" name="直線コネクタ 412">
          <a:extLst>
            <a:ext uri="{FF2B5EF4-FFF2-40B4-BE49-F238E27FC236}">
              <a16:creationId xmlns:a16="http://schemas.microsoft.com/office/drawing/2014/main" id="{DDDA36FF-6C71-4BD7-A21A-22AB5D8E0822}"/>
            </a:ext>
          </a:extLst>
        </xdr:cNvPr>
        <xdr:cNvCxnSpPr/>
      </xdr:nvCxnSpPr>
      <xdr:spPr>
        <a:xfrm>
          <a:off x="2019300" y="1740408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100</xdr:row>
      <xdr:rowOff>162561</xdr:rowOff>
    </xdr:from>
    <xdr:to>
      <xdr:col>6</xdr:col>
      <xdr:colOff>38100</xdr:colOff>
      <xdr:row>101</xdr:row>
      <xdr:rowOff>92711</xdr:rowOff>
    </xdr:to>
    <xdr:sp macro="" textlink="">
      <xdr:nvSpPr>
        <xdr:cNvPr id="414" name="楕円 413">
          <a:extLst>
            <a:ext uri="{FF2B5EF4-FFF2-40B4-BE49-F238E27FC236}">
              <a16:creationId xmlns:a16="http://schemas.microsoft.com/office/drawing/2014/main" id="{9307F9BE-8979-43A8-BECF-A532D70E0E19}"/>
            </a:ext>
          </a:extLst>
        </xdr:cNvPr>
        <xdr:cNvSpPr/>
      </xdr:nvSpPr>
      <xdr:spPr>
        <a:xfrm>
          <a:off x="1079500" y="17307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101</xdr:row>
      <xdr:rowOff>41911</xdr:rowOff>
    </xdr:from>
    <xdr:to>
      <xdr:col>10</xdr:col>
      <xdr:colOff>114300</xdr:colOff>
      <xdr:row>101</xdr:row>
      <xdr:rowOff>87630</xdr:rowOff>
    </xdr:to>
    <xdr:cxnSp macro="">
      <xdr:nvCxnSpPr>
        <xdr:cNvPr id="415" name="直線コネクタ 414">
          <a:extLst>
            <a:ext uri="{FF2B5EF4-FFF2-40B4-BE49-F238E27FC236}">
              <a16:creationId xmlns:a16="http://schemas.microsoft.com/office/drawing/2014/main" id="{F165D06F-63EA-4A80-AC65-FB770609365D}"/>
            </a:ext>
          </a:extLst>
        </xdr:cNvPr>
        <xdr:cNvCxnSpPr/>
      </xdr:nvCxnSpPr>
      <xdr:spPr>
        <a:xfrm>
          <a:off x="1130300" y="1735836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8399</xdr:rowOff>
    </xdr:from>
    <xdr:ext cx="405111" cy="259045"/>
    <xdr:sp macro="" textlink="">
      <xdr:nvSpPr>
        <xdr:cNvPr id="416" name="n_1aveValue【市民会館】&#10;有形固定資産減価償却率">
          <a:extLst>
            <a:ext uri="{FF2B5EF4-FFF2-40B4-BE49-F238E27FC236}">
              <a16:creationId xmlns:a16="http://schemas.microsoft.com/office/drawing/2014/main" id="{F80FAD2C-AE2E-4E56-92DC-860BFA1305F3}"/>
            </a:ext>
          </a:extLst>
        </xdr:cNvPr>
        <xdr:cNvSpPr txBox="1"/>
      </xdr:nvSpPr>
      <xdr:spPr>
        <a:xfrm>
          <a:off x="3582044" y="17667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127525</xdr:rowOff>
    </xdr:from>
    <xdr:ext cx="405111" cy="259045"/>
    <xdr:sp macro="" textlink="">
      <xdr:nvSpPr>
        <xdr:cNvPr id="417" name="n_2aveValue【市民会館】&#10;有形固定資産減価償却率">
          <a:extLst>
            <a:ext uri="{FF2B5EF4-FFF2-40B4-BE49-F238E27FC236}">
              <a16:creationId xmlns:a16="http://schemas.microsoft.com/office/drawing/2014/main" id="{5DDA0EE1-CD92-4808-8F6B-F334E4979895}"/>
            </a:ext>
          </a:extLst>
        </xdr:cNvPr>
        <xdr:cNvSpPr txBox="1"/>
      </xdr:nvSpPr>
      <xdr:spPr>
        <a:xfrm>
          <a:off x="2705744" y="17272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113555</xdr:rowOff>
    </xdr:from>
    <xdr:ext cx="405111" cy="259045"/>
    <xdr:sp macro="" textlink="">
      <xdr:nvSpPr>
        <xdr:cNvPr id="418" name="n_3aveValue【市民会館】&#10;有形固定資産減価償却率">
          <a:extLst>
            <a:ext uri="{FF2B5EF4-FFF2-40B4-BE49-F238E27FC236}">
              <a16:creationId xmlns:a16="http://schemas.microsoft.com/office/drawing/2014/main" id="{1DC1793A-915A-4669-A767-A36303049B1C}"/>
            </a:ext>
          </a:extLst>
        </xdr:cNvPr>
        <xdr:cNvSpPr txBox="1"/>
      </xdr:nvSpPr>
      <xdr:spPr>
        <a:xfrm>
          <a:off x="1816744" y="17601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15257</xdr:rowOff>
    </xdr:from>
    <xdr:ext cx="405111" cy="259045"/>
    <xdr:sp macro="" textlink="">
      <xdr:nvSpPr>
        <xdr:cNvPr id="419" name="n_4aveValue【市民会館】&#10;有形固定資産減価償却率">
          <a:extLst>
            <a:ext uri="{FF2B5EF4-FFF2-40B4-BE49-F238E27FC236}">
              <a16:creationId xmlns:a16="http://schemas.microsoft.com/office/drawing/2014/main" id="{57883EC7-1825-41A4-BA6B-BBC444390149}"/>
            </a:ext>
          </a:extLst>
        </xdr:cNvPr>
        <xdr:cNvSpPr txBox="1"/>
      </xdr:nvSpPr>
      <xdr:spPr>
        <a:xfrm>
          <a:off x="927744" y="17503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22369</xdr:rowOff>
    </xdr:from>
    <xdr:ext cx="405111" cy="259045"/>
    <xdr:sp macro="" textlink="">
      <xdr:nvSpPr>
        <xdr:cNvPr id="420" name="n_1mainValue【市民会館】&#10;有形固定資産減価償却率">
          <a:extLst>
            <a:ext uri="{FF2B5EF4-FFF2-40B4-BE49-F238E27FC236}">
              <a16:creationId xmlns:a16="http://schemas.microsoft.com/office/drawing/2014/main" id="{9B73E397-57B5-4362-AB3A-184BF28995A8}"/>
            </a:ext>
          </a:extLst>
        </xdr:cNvPr>
        <xdr:cNvSpPr txBox="1"/>
      </xdr:nvSpPr>
      <xdr:spPr>
        <a:xfrm>
          <a:off x="3582044" y="17338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129557</xdr:rowOff>
    </xdr:from>
    <xdr:ext cx="405111" cy="259045"/>
    <xdr:sp macro="" textlink="">
      <xdr:nvSpPr>
        <xdr:cNvPr id="421" name="n_2mainValue【市民会館】&#10;有形固定資産減価償却率">
          <a:extLst>
            <a:ext uri="{FF2B5EF4-FFF2-40B4-BE49-F238E27FC236}">
              <a16:creationId xmlns:a16="http://schemas.microsoft.com/office/drawing/2014/main" id="{CC85A41D-6776-484D-BBDE-39F38FAAB499}"/>
            </a:ext>
          </a:extLst>
        </xdr:cNvPr>
        <xdr:cNvSpPr txBox="1"/>
      </xdr:nvSpPr>
      <xdr:spPr>
        <a:xfrm>
          <a:off x="2705744" y="17617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99</xdr:row>
      <xdr:rowOff>154957</xdr:rowOff>
    </xdr:from>
    <xdr:ext cx="405111" cy="259045"/>
    <xdr:sp macro="" textlink="">
      <xdr:nvSpPr>
        <xdr:cNvPr id="422" name="n_3mainValue【市民会館】&#10;有形固定資産減価償却率">
          <a:extLst>
            <a:ext uri="{FF2B5EF4-FFF2-40B4-BE49-F238E27FC236}">
              <a16:creationId xmlns:a16="http://schemas.microsoft.com/office/drawing/2014/main" id="{9489D38B-CF21-48ED-BF32-B5EE17F9FDE1}"/>
            </a:ext>
          </a:extLst>
        </xdr:cNvPr>
        <xdr:cNvSpPr txBox="1"/>
      </xdr:nvSpPr>
      <xdr:spPr>
        <a:xfrm>
          <a:off x="1816744" y="1712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99</xdr:row>
      <xdr:rowOff>109238</xdr:rowOff>
    </xdr:from>
    <xdr:ext cx="405111" cy="259045"/>
    <xdr:sp macro="" textlink="">
      <xdr:nvSpPr>
        <xdr:cNvPr id="423" name="n_4mainValue【市民会館】&#10;有形固定資産減価償却率">
          <a:extLst>
            <a:ext uri="{FF2B5EF4-FFF2-40B4-BE49-F238E27FC236}">
              <a16:creationId xmlns:a16="http://schemas.microsoft.com/office/drawing/2014/main" id="{634A98F3-3422-424D-93C9-0F418CCC4CD0}"/>
            </a:ext>
          </a:extLst>
        </xdr:cNvPr>
        <xdr:cNvSpPr txBox="1"/>
      </xdr:nvSpPr>
      <xdr:spPr>
        <a:xfrm>
          <a:off x="927744" y="17082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24" name="正方形/長方形 423">
          <a:extLst>
            <a:ext uri="{FF2B5EF4-FFF2-40B4-BE49-F238E27FC236}">
              <a16:creationId xmlns:a16="http://schemas.microsoft.com/office/drawing/2014/main" id="{BC3AF5B3-1303-4BDC-A998-F2CFE700894B}"/>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25" name="正方形/長方形 424">
          <a:extLst>
            <a:ext uri="{FF2B5EF4-FFF2-40B4-BE49-F238E27FC236}">
              <a16:creationId xmlns:a16="http://schemas.microsoft.com/office/drawing/2014/main" id="{68B5B391-1F4E-4F0F-93DC-851B87BFA273}"/>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26" name="正方形/長方形 425">
          <a:extLst>
            <a:ext uri="{FF2B5EF4-FFF2-40B4-BE49-F238E27FC236}">
              <a16:creationId xmlns:a16="http://schemas.microsoft.com/office/drawing/2014/main" id="{9EA0FAED-7B6E-4E0A-A458-2C68098EBF64}"/>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27" name="正方形/長方形 426">
          <a:extLst>
            <a:ext uri="{FF2B5EF4-FFF2-40B4-BE49-F238E27FC236}">
              <a16:creationId xmlns:a16="http://schemas.microsoft.com/office/drawing/2014/main" id="{5CDAD0AF-92DA-436E-904B-793AF834DB15}"/>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28" name="正方形/長方形 427">
          <a:extLst>
            <a:ext uri="{FF2B5EF4-FFF2-40B4-BE49-F238E27FC236}">
              <a16:creationId xmlns:a16="http://schemas.microsoft.com/office/drawing/2014/main" id="{1A7088F9-0586-46D3-BCD9-6D0BF6C6C2A3}"/>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29" name="正方形/長方形 428">
          <a:extLst>
            <a:ext uri="{FF2B5EF4-FFF2-40B4-BE49-F238E27FC236}">
              <a16:creationId xmlns:a16="http://schemas.microsoft.com/office/drawing/2014/main" id="{AA7172CC-4BA2-4F8B-AAA0-D2D35F6D8F19}"/>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0" name="正方形/長方形 429">
          <a:extLst>
            <a:ext uri="{FF2B5EF4-FFF2-40B4-BE49-F238E27FC236}">
              <a16:creationId xmlns:a16="http://schemas.microsoft.com/office/drawing/2014/main" id="{8D9FF69E-3D6D-4511-B286-7DD8F6F8B73D}"/>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1" name="正方形/長方形 430">
          <a:extLst>
            <a:ext uri="{FF2B5EF4-FFF2-40B4-BE49-F238E27FC236}">
              <a16:creationId xmlns:a16="http://schemas.microsoft.com/office/drawing/2014/main" id="{53F600AE-76D3-486B-84D0-BE3988CC95CE}"/>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32" name="テキスト ボックス 431">
          <a:extLst>
            <a:ext uri="{FF2B5EF4-FFF2-40B4-BE49-F238E27FC236}">
              <a16:creationId xmlns:a16="http://schemas.microsoft.com/office/drawing/2014/main" id="{ED89D84C-C144-45B8-B930-FB5E88B63B84}"/>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33" name="直線コネクタ 432">
          <a:extLst>
            <a:ext uri="{FF2B5EF4-FFF2-40B4-BE49-F238E27FC236}">
              <a16:creationId xmlns:a16="http://schemas.microsoft.com/office/drawing/2014/main" id="{A8DA7083-6154-4748-99F3-F9CF6CAC46B4}"/>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34" name="直線コネクタ 433">
          <a:extLst>
            <a:ext uri="{FF2B5EF4-FFF2-40B4-BE49-F238E27FC236}">
              <a16:creationId xmlns:a16="http://schemas.microsoft.com/office/drawing/2014/main" id="{D9C55EB5-3216-41FE-9422-DDC90889D75B}"/>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35" name="テキスト ボックス 434">
          <a:extLst>
            <a:ext uri="{FF2B5EF4-FFF2-40B4-BE49-F238E27FC236}">
              <a16:creationId xmlns:a16="http://schemas.microsoft.com/office/drawing/2014/main" id="{BB9C31E9-5A25-43F6-A5C3-52E5B939D64F}"/>
            </a:ext>
          </a:extLst>
        </xdr:cNvPr>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36" name="直線コネクタ 435">
          <a:extLst>
            <a:ext uri="{FF2B5EF4-FFF2-40B4-BE49-F238E27FC236}">
              <a16:creationId xmlns:a16="http://schemas.microsoft.com/office/drawing/2014/main" id="{B841AA7A-979D-4650-BA81-50ABBD2DD709}"/>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37" name="テキスト ボックス 436">
          <a:extLst>
            <a:ext uri="{FF2B5EF4-FFF2-40B4-BE49-F238E27FC236}">
              <a16:creationId xmlns:a16="http://schemas.microsoft.com/office/drawing/2014/main" id="{BF7ADBFE-832A-4BD5-BBE4-00B79D21D06C}"/>
            </a:ext>
          </a:extLst>
        </xdr:cNvPr>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38" name="直線コネクタ 437">
          <a:extLst>
            <a:ext uri="{FF2B5EF4-FFF2-40B4-BE49-F238E27FC236}">
              <a16:creationId xmlns:a16="http://schemas.microsoft.com/office/drawing/2014/main" id="{6554A8EB-A0D6-483E-BC75-DC73072267AC}"/>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39" name="テキスト ボックス 438">
          <a:extLst>
            <a:ext uri="{FF2B5EF4-FFF2-40B4-BE49-F238E27FC236}">
              <a16:creationId xmlns:a16="http://schemas.microsoft.com/office/drawing/2014/main" id="{5EC2724D-72BF-4B35-9AA7-F155523B9B44}"/>
            </a:ext>
          </a:extLst>
        </xdr:cNvPr>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40" name="直線コネクタ 439">
          <a:extLst>
            <a:ext uri="{FF2B5EF4-FFF2-40B4-BE49-F238E27FC236}">
              <a16:creationId xmlns:a16="http://schemas.microsoft.com/office/drawing/2014/main" id="{722751CF-589B-4913-B272-ACF4056D6335}"/>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41" name="テキスト ボックス 440">
          <a:extLst>
            <a:ext uri="{FF2B5EF4-FFF2-40B4-BE49-F238E27FC236}">
              <a16:creationId xmlns:a16="http://schemas.microsoft.com/office/drawing/2014/main" id="{11535C8C-11C2-4B3F-A362-CF66085C1DDD}"/>
            </a:ext>
          </a:extLst>
        </xdr:cNvPr>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2" name="直線コネクタ 441">
          <a:extLst>
            <a:ext uri="{FF2B5EF4-FFF2-40B4-BE49-F238E27FC236}">
              <a16:creationId xmlns:a16="http://schemas.microsoft.com/office/drawing/2014/main" id="{7A2860EC-C144-46A8-8147-DE110ED5B106}"/>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43" name="テキスト ボックス 442">
          <a:extLst>
            <a:ext uri="{FF2B5EF4-FFF2-40B4-BE49-F238E27FC236}">
              <a16:creationId xmlns:a16="http://schemas.microsoft.com/office/drawing/2014/main" id="{542EF412-2BDC-40A1-94AA-802ACB69CDF1}"/>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44" name="【市民会館】&#10;一人当たり面積グラフ枠">
          <a:extLst>
            <a:ext uri="{FF2B5EF4-FFF2-40B4-BE49-F238E27FC236}">
              <a16:creationId xmlns:a16="http://schemas.microsoft.com/office/drawing/2014/main" id="{B787A87E-798B-4B24-A0AF-8616109741B5}"/>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121005</xdr:rowOff>
    </xdr:from>
    <xdr:to>
      <xdr:col>54</xdr:col>
      <xdr:colOff>189865</xdr:colOff>
      <xdr:row>108</xdr:row>
      <xdr:rowOff>48310</xdr:rowOff>
    </xdr:to>
    <xdr:cxnSp macro="">
      <xdr:nvCxnSpPr>
        <xdr:cNvPr id="445" name="直線コネクタ 444">
          <a:extLst>
            <a:ext uri="{FF2B5EF4-FFF2-40B4-BE49-F238E27FC236}">
              <a16:creationId xmlns:a16="http://schemas.microsoft.com/office/drawing/2014/main" id="{17EDF2A6-3B25-4379-8F9F-F25CBB1ED729}"/>
            </a:ext>
          </a:extLst>
        </xdr:cNvPr>
        <xdr:cNvCxnSpPr/>
      </xdr:nvCxnSpPr>
      <xdr:spPr>
        <a:xfrm flipV="1">
          <a:off x="10476865" y="17094555"/>
          <a:ext cx="0" cy="1470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52137</xdr:rowOff>
    </xdr:from>
    <xdr:ext cx="469744" cy="259045"/>
    <xdr:sp macro="" textlink="">
      <xdr:nvSpPr>
        <xdr:cNvPr id="446" name="【市民会館】&#10;一人当たり面積最小値テキスト">
          <a:extLst>
            <a:ext uri="{FF2B5EF4-FFF2-40B4-BE49-F238E27FC236}">
              <a16:creationId xmlns:a16="http://schemas.microsoft.com/office/drawing/2014/main" id="{89228504-4424-47EF-B3B7-1A16CE580C65}"/>
            </a:ext>
          </a:extLst>
        </xdr:cNvPr>
        <xdr:cNvSpPr txBox="1"/>
      </xdr:nvSpPr>
      <xdr:spPr>
        <a:xfrm>
          <a:off x="10515600" y="18568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48310</xdr:rowOff>
    </xdr:from>
    <xdr:to>
      <xdr:col>55</xdr:col>
      <xdr:colOff>88900</xdr:colOff>
      <xdr:row>108</xdr:row>
      <xdr:rowOff>48310</xdr:rowOff>
    </xdr:to>
    <xdr:cxnSp macro="">
      <xdr:nvCxnSpPr>
        <xdr:cNvPr id="447" name="直線コネクタ 446">
          <a:extLst>
            <a:ext uri="{FF2B5EF4-FFF2-40B4-BE49-F238E27FC236}">
              <a16:creationId xmlns:a16="http://schemas.microsoft.com/office/drawing/2014/main" id="{4509142A-8B9F-4671-AAA3-FB2BC9A8E65A}"/>
            </a:ext>
          </a:extLst>
        </xdr:cNvPr>
        <xdr:cNvCxnSpPr/>
      </xdr:nvCxnSpPr>
      <xdr:spPr>
        <a:xfrm>
          <a:off x="10388600" y="18564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67682</xdr:rowOff>
    </xdr:from>
    <xdr:ext cx="469744" cy="259045"/>
    <xdr:sp macro="" textlink="">
      <xdr:nvSpPr>
        <xdr:cNvPr id="448" name="【市民会館】&#10;一人当たり面積最大値テキスト">
          <a:extLst>
            <a:ext uri="{FF2B5EF4-FFF2-40B4-BE49-F238E27FC236}">
              <a16:creationId xmlns:a16="http://schemas.microsoft.com/office/drawing/2014/main" id="{7CEF4F0F-DB90-4A67-94A8-8057E801DD19}"/>
            </a:ext>
          </a:extLst>
        </xdr:cNvPr>
        <xdr:cNvSpPr txBox="1"/>
      </xdr:nvSpPr>
      <xdr:spPr>
        <a:xfrm>
          <a:off x="10515600" y="16869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121005</xdr:rowOff>
    </xdr:from>
    <xdr:to>
      <xdr:col>55</xdr:col>
      <xdr:colOff>88900</xdr:colOff>
      <xdr:row>99</xdr:row>
      <xdr:rowOff>121005</xdr:rowOff>
    </xdr:to>
    <xdr:cxnSp macro="">
      <xdr:nvCxnSpPr>
        <xdr:cNvPr id="449" name="直線コネクタ 448">
          <a:extLst>
            <a:ext uri="{FF2B5EF4-FFF2-40B4-BE49-F238E27FC236}">
              <a16:creationId xmlns:a16="http://schemas.microsoft.com/office/drawing/2014/main" id="{62C6646D-6200-4CF1-BE67-AFA6EF8BEE23}"/>
            </a:ext>
          </a:extLst>
        </xdr:cNvPr>
        <xdr:cNvCxnSpPr/>
      </xdr:nvCxnSpPr>
      <xdr:spPr>
        <a:xfrm>
          <a:off x="10388600" y="1709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103040</xdr:rowOff>
    </xdr:from>
    <xdr:ext cx="469744" cy="259045"/>
    <xdr:sp macro="" textlink="">
      <xdr:nvSpPr>
        <xdr:cNvPr id="450" name="【市民会館】&#10;一人当たり面積平均値テキスト">
          <a:extLst>
            <a:ext uri="{FF2B5EF4-FFF2-40B4-BE49-F238E27FC236}">
              <a16:creationId xmlns:a16="http://schemas.microsoft.com/office/drawing/2014/main" id="{0946C29D-DE0F-4817-A94A-04C8AE75B4D5}"/>
            </a:ext>
          </a:extLst>
        </xdr:cNvPr>
        <xdr:cNvSpPr txBox="1"/>
      </xdr:nvSpPr>
      <xdr:spPr>
        <a:xfrm>
          <a:off x="10515600" y="181052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124613</xdr:rowOff>
    </xdr:from>
    <xdr:to>
      <xdr:col>55</xdr:col>
      <xdr:colOff>50800</xdr:colOff>
      <xdr:row>106</xdr:row>
      <xdr:rowOff>54763</xdr:rowOff>
    </xdr:to>
    <xdr:sp macro="" textlink="">
      <xdr:nvSpPr>
        <xdr:cNvPr id="451" name="フローチャート: 判断 450">
          <a:extLst>
            <a:ext uri="{FF2B5EF4-FFF2-40B4-BE49-F238E27FC236}">
              <a16:creationId xmlns:a16="http://schemas.microsoft.com/office/drawing/2014/main" id="{1C52040C-C6E7-49AC-A311-A6FE6BB6E259}"/>
            </a:ext>
          </a:extLst>
        </xdr:cNvPr>
        <xdr:cNvSpPr/>
      </xdr:nvSpPr>
      <xdr:spPr>
        <a:xfrm>
          <a:off x="10426700" y="18126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99467</xdr:rowOff>
    </xdr:from>
    <xdr:to>
      <xdr:col>50</xdr:col>
      <xdr:colOff>165100</xdr:colOff>
      <xdr:row>106</xdr:row>
      <xdr:rowOff>29617</xdr:rowOff>
    </xdr:to>
    <xdr:sp macro="" textlink="">
      <xdr:nvSpPr>
        <xdr:cNvPr id="452" name="フローチャート: 判断 451">
          <a:extLst>
            <a:ext uri="{FF2B5EF4-FFF2-40B4-BE49-F238E27FC236}">
              <a16:creationId xmlns:a16="http://schemas.microsoft.com/office/drawing/2014/main" id="{84AA86A6-3AF2-4772-B270-BEB50A61EC39}"/>
            </a:ext>
          </a:extLst>
        </xdr:cNvPr>
        <xdr:cNvSpPr/>
      </xdr:nvSpPr>
      <xdr:spPr>
        <a:xfrm>
          <a:off x="9588500" y="1810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118669</xdr:rowOff>
    </xdr:from>
    <xdr:to>
      <xdr:col>46</xdr:col>
      <xdr:colOff>38100</xdr:colOff>
      <xdr:row>106</xdr:row>
      <xdr:rowOff>48819</xdr:rowOff>
    </xdr:to>
    <xdr:sp macro="" textlink="">
      <xdr:nvSpPr>
        <xdr:cNvPr id="453" name="フローチャート: 判断 452">
          <a:extLst>
            <a:ext uri="{FF2B5EF4-FFF2-40B4-BE49-F238E27FC236}">
              <a16:creationId xmlns:a16="http://schemas.microsoft.com/office/drawing/2014/main" id="{E2211801-DA54-41BF-BF6C-33FE4D29DEA6}"/>
            </a:ext>
          </a:extLst>
        </xdr:cNvPr>
        <xdr:cNvSpPr/>
      </xdr:nvSpPr>
      <xdr:spPr>
        <a:xfrm>
          <a:off x="8699500" y="18120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1169</xdr:rowOff>
    </xdr:from>
    <xdr:to>
      <xdr:col>41</xdr:col>
      <xdr:colOff>101600</xdr:colOff>
      <xdr:row>106</xdr:row>
      <xdr:rowOff>102769</xdr:rowOff>
    </xdr:to>
    <xdr:sp macro="" textlink="">
      <xdr:nvSpPr>
        <xdr:cNvPr id="454" name="フローチャート: 判断 453">
          <a:extLst>
            <a:ext uri="{FF2B5EF4-FFF2-40B4-BE49-F238E27FC236}">
              <a16:creationId xmlns:a16="http://schemas.microsoft.com/office/drawing/2014/main" id="{FBF3896D-72ED-407E-99AE-FE5B2FFCA9D5}"/>
            </a:ext>
          </a:extLst>
        </xdr:cNvPr>
        <xdr:cNvSpPr/>
      </xdr:nvSpPr>
      <xdr:spPr>
        <a:xfrm>
          <a:off x="7810500" y="18174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44602</xdr:rowOff>
    </xdr:from>
    <xdr:to>
      <xdr:col>36</xdr:col>
      <xdr:colOff>165100</xdr:colOff>
      <xdr:row>106</xdr:row>
      <xdr:rowOff>146202</xdr:rowOff>
    </xdr:to>
    <xdr:sp macro="" textlink="">
      <xdr:nvSpPr>
        <xdr:cNvPr id="455" name="フローチャート: 判断 454">
          <a:extLst>
            <a:ext uri="{FF2B5EF4-FFF2-40B4-BE49-F238E27FC236}">
              <a16:creationId xmlns:a16="http://schemas.microsoft.com/office/drawing/2014/main" id="{7180BBAB-0B84-435A-B950-EA4F6091D051}"/>
            </a:ext>
          </a:extLst>
        </xdr:cNvPr>
        <xdr:cNvSpPr/>
      </xdr:nvSpPr>
      <xdr:spPr>
        <a:xfrm>
          <a:off x="6921500" y="18218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56" name="テキスト ボックス 455">
          <a:extLst>
            <a:ext uri="{FF2B5EF4-FFF2-40B4-BE49-F238E27FC236}">
              <a16:creationId xmlns:a16="http://schemas.microsoft.com/office/drawing/2014/main" id="{6A92BA23-20EE-4809-9A7B-8D1CA87B463E}"/>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57" name="テキスト ボックス 456">
          <a:extLst>
            <a:ext uri="{FF2B5EF4-FFF2-40B4-BE49-F238E27FC236}">
              <a16:creationId xmlns:a16="http://schemas.microsoft.com/office/drawing/2014/main" id="{4A866029-C091-4208-9347-CA68A486646B}"/>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58" name="テキスト ボックス 457">
          <a:extLst>
            <a:ext uri="{FF2B5EF4-FFF2-40B4-BE49-F238E27FC236}">
              <a16:creationId xmlns:a16="http://schemas.microsoft.com/office/drawing/2014/main" id="{0254FB78-235E-42BF-9942-F3614CBC4456}"/>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59" name="テキスト ボックス 458">
          <a:extLst>
            <a:ext uri="{FF2B5EF4-FFF2-40B4-BE49-F238E27FC236}">
              <a16:creationId xmlns:a16="http://schemas.microsoft.com/office/drawing/2014/main" id="{94E4BCF3-98A3-4EE6-BE3D-07C66FF90ABF}"/>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0" name="テキスト ボックス 459">
          <a:extLst>
            <a:ext uri="{FF2B5EF4-FFF2-40B4-BE49-F238E27FC236}">
              <a16:creationId xmlns:a16="http://schemas.microsoft.com/office/drawing/2014/main" id="{B75D395F-306F-412C-AB34-39858A8FB494}"/>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99</xdr:row>
      <xdr:rowOff>70205</xdr:rowOff>
    </xdr:from>
    <xdr:to>
      <xdr:col>55</xdr:col>
      <xdr:colOff>50800</xdr:colOff>
      <xdr:row>100</xdr:row>
      <xdr:rowOff>355</xdr:rowOff>
    </xdr:to>
    <xdr:sp macro="" textlink="">
      <xdr:nvSpPr>
        <xdr:cNvPr id="461" name="楕円 460">
          <a:extLst>
            <a:ext uri="{FF2B5EF4-FFF2-40B4-BE49-F238E27FC236}">
              <a16:creationId xmlns:a16="http://schemas.microsoft.com/office/drawing/2014/main" id="{7EC6E8B7-0890-4309-92E8-6CF3E0BCD6C8}"/>
            </a:ext>
          </a:extLst>
        </xdr:cNvPr>
        <xdr:cNvSpPr/>
      </xdr:nvSpPr>
      <xdr:spPr>
        <a:xfrm>
          <a:off x="10426700" y="17043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99</xdr:row>
      <xdr:rowOff>23232</xdr:rowOff>
    </xdr:from>
    <xdr:ext cx="469744" cy="259045"/>
    <xdr:sp macro="" textlink="">
      <xdr:nvSpPr>
        <xdr:cNvPr id="462" name="【市民会館】&#10;一人当たり面積該当値テキスト">
          <a:extLst>
            <a:ext uri="{FF2B5EF4-FFF2-40B4-BE49-F238E27FC236}">
              <a16:creationId xmlns:a16="http://schemas.microsoft.com/office/drawing/2014/main" id="{FE4A92DF-6D51-42BB-8235-8062BD17D269}"/>
            </a:ext>
          </a:extLst>
        </xdr:cNvPr>
        <xdr:cNvSpPr txBox="1"/>
      </xdr:nvSpPr>
      <xdr:spPr>
        <a:xfrm>
          <a:off x="10515600" y="16996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99</xdr:row>
      <xdr:rowOff>99467</xdr:rowOff>
    </xdr:from>
    <xdr:to>
      <xdr:col>50</xdr:col>
      <xdr:colOff>165100</xdr:colOff>
      <xdr:row>100</xdr:row>
      <xdr:rowOff>29617</xdr:rowOff>
    </xdr:to>
    <xdr:sp macro="" textlink="">
      <xdr:nvSpPr>
        <xdr:cNvPr id="463" name="楕円 462">
          <a:extLst>
            <a:ext uri="{FF2B5EF4-FFF2-40B4-BE49-F238E27FC236}">
              <a16:creationId xmlns:a16="http://schemas.microsoft.com/office/drawing/2014/main" id="{CCD002C8-3A3B-457C-B934-3B21B068496B}"/>
            </a:ext>
          </a:extLst>
        </xdr:cNvPr>
        <xdr:cNvSpPr/>
      </xdr:nvSpPr>
      <xdr:spPr>
        <a:xfrm>
          <a:off x="9588500" y="17073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99</xdr:row>
      <xdr:rowOff>121005</xdr:rowOff>
    </xdr:from>
    <xdr:to>
      <xdr:col>55</xdr:col>
      <xdr:colOff>0</xdr:colOff>
      <xdr:row>99</xdr:row>
      <xdr:rowOff>150267</xdr:rowOff>
    </xdr:to>
    <xdr:cxnSp macro="">
      <xdr:nvCxnSpPr>
        <xdr:cNvPr id="464" name="直線コネクタ 463">
          <a:extLst>
            <a:ext uri="{FF2B5EF4-FFF2-40B4-BE49-F238E27FC236}">
              <a16:creationId xmlns:a16="http://schemas.microsoft.com/office/drawing/2014/main" id="{BBDA4506-9BFA-4CD7-93F1-85C57851E633}"/>
            </a:ext>
          </a:extLst>
        </xdr:cNvPr>
        <xdr:cNvCxnSpPr/>
      </xdr:nvCxnSpPr>
      <xdr:spPr>
        <a:xfrm flipV="1">
          <a:off x="9639300" y="17094555"/>
          <a:ext cx="838200" cy="29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99</xdr:row>
      <xdr:rowOff>140157</xdr:rowOff>
    </xdr:from>
    <xdr:to>
      <xdr:col>46</xdr:col>
      <xdr:colOff>38100</xdr:colOff>
      <xdr:row>100</xdr:row>
      <xdr:rowOff>70307</xdr:rowOff>
    </xdr:to>
    <xdr:sp macro="" textlink="">
      <xdr:nvSpPr>
        <xdr:cNvPr id="465" name="楕円 464">
          <a:extLst>
            <a:ext uri="{FF2B5EF4-FFF2-40B4-BE49-F238E27FC236}">
              <a16:creationId xmlns:a16="http://schemas.microsoft.com/office/drawing/2014/main" id="{646C00F0-429F-4DB4-BC63-B4EDF31245A2}"/>
            </a:ext>
          </a:extLst>
        </xdr:cNvPr>
        <xdr:cNvSpPr/>
      </xdr:nvSpPr>
      <xdr:spPr>
        <a:xfrm>
          <a:off x="8699500" y="17113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150267</xdr:rowOff>
    </xdr:from>
    <xdr:to>
      <xdr:col>50</xdr:col>
      <xdr:colOff>114300</xdr:colOff>
      <xdr:row>100</xdr:row>
      <xdr:rowOff>19507</xdr:rowOff>
    </xdr:to>
    <xdr:cxnSp macro="">
      <xdr:nvCxnSpPr>
        <xdr:cNvPr id="466" name="直線コネクタ 465">
          <a:extLst>
            <a:ext uri="{FF2B5EF4-FFF2-40B4-BE49-F238E27FC236}">
              <a16:creationId xmlns:a16="http://schemas.microsoft.com/office/drawing/2014/main" id="{1C1BC9C4-0999-4C54-8D8D-FC2AC244F2AC}"/>
            </a:ext>
          </a:extLst>
        </xdr:cNvPr>
        <xdr:cNvCxnSpPr/>
      </xdr:nvCxnSpPr>
      <xdr:spPr>
        <a:xfrm flipV="1">
          <a:off x="8750300" y="17123817"/>
          <a:ext cx="889000" cy="40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104</xdr:row>
      <xdr:rowOff>138328</xdr:rowOff>
    </xdr:from>
    <xdr:to>
      <xdr:col>41</xdr:col>
      <xdr:colOff>101600</xdr:colOff>
      <xdr:row>105</xdr:row>
      <xdr:rowOff>68478</xdr:rowOff>
    </xdr:to>
    <xdr:sp macro="" textlink="">
      <xdr:nvSpPr>
        <xdr:cNvPr id="467" name="楕円 466">
          <a:extLst>
            <a:ext uri="{FF2B5EF4-FFF2-40B4-BE49-F238E27FC236}">
              <a16:creationId xmlns:a16="http://schemas.microsoft.com/office/drawing/2014/main" id="{1AC6B115-2126-43C5-8E8C-8794776FCDC2}"/>
            </a:ext>
          </a:extLst>
        </xdr:cNvPr>
        <xdr:cNvSpPr/>
      </xdr:nvSpPr>
      <xdr:spPr>
        <a:xfrm>
          <a:off x="7810500" y="17969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100</xdr:row>
      <xdr:rowOff>19507</xdr:rowOff>
    </xdr:from>
    <xdr:to>
      <xdr:col>45</xdr:col>
      <xdr:colOff>177800</xdr:colOff>
      <xdr:row>105</xdr:row>
      <xdr:rowOff>17678</xdr:rowOff>
    </xdr:to>
    <xdr:cxnSp macro="">
      <xdr:nvCxnSpPr>
        <xdr:cNvPr id="468" name="直線コネクタ 467">
          <a:extLst>
            <a:ext uri="{FF2B5EF4-FFF2-40B4-BE49-F238E27FC236}">
              <a16:creationId xmlns:a16="http://schemas.microsoft.com/office/drawing/2014/main" id="{3FD7D656-810C-4338-8ADC-80176D7D9209}"/>
            </a:ext>
          </a:extLst>
        </xdr:cNvPr>
        <xdr:cNvCxnSpPr/>
      </xdr:nvCxnSpPr>
      <xdr:spPr>
        <a:xfrm flipV="1">
          <a:off x="7861300" y="17164507"/>
          <a:ext cx="889000" cy="855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104</xdr:row>
      <xdr:rowOff>150673</xdr:rowOff>
    </xdr:from>
    <xdr:to>
      <xdr:col>36</xdr:col>
      <xdr:colOff>165100</xdr:colOff>
      <xdr:row>105</xdr:row>
      <xdr:rowOff>80823</xdr:rowOff>
    </xdr:to>
    <xdr:sp macro="" textlink="">
      <xdr:nvSpPr>
        <xdr:cNvPr id="469" name="楕円 468">
          <a:extLst>
            <a:ext uri="{FF2B5EF4-FFF2-40B4-BE49-F238E27FC236}">
              <a16:creationId xmlns:a16="http://schemas.microsoft.com/office/drawing/2014/main" id="{EE76C300-234A-40D4-B9AF-015F2110894B}"/>
            </a:ext>
          </a:extLst>
        </xdr:cNvPr>
        <xdr:cNvSpPr/>
      </xdr:nvSpPr>
      <xdr:spPr>
        <a:xfrm>
          <a:off x="6921500" y="17981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105</xdr:row>
      <xdr:rowOff>17678</xdr:rowOff>
    </xdr:from>
    <xdr:to>
      <xdr:col>41</xdr:col>
      <xdr:colOff>50800</xdr:colOff>
      <xdr:row>105</xdr:row>
      <xdr:rowOff>30023</xdr:rowOff>
    </xdr:to>
    <xdr:cxnSp macro="">
      <xdr:nvCxnSpPr>
        <xdr:cNvPr id="470" name="直線コネクタ 469">
          <a:extLst>
            <a:ext uri="{FF2B5EF4-FFF2-40B4-BE49-F238E27FC236}">
              <a16:creationId xmlns:a16="http://schemas.microsoft.com/office/drawing/2014/main" id="{CAA4D7A5-BDAF-4FDB-858D-EA748D5D8455}"/>
            </a:ext>
          </a:extLst>
        </xdr:cNvPr>
        <xdr:cNvCxnSpPr/>
      </xdr:nvCxnSpPr>
      <xdr:spPr>
        <a:xfrm flipV="1">
          <a:off x="6972300" y="18019928"/>
          <a:ext cx="889000" cy="12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20744</xdr:rowOff>
    </xdr:from>
    <xdr:ext cx="469744" cy="259045"/>
    <xdr:sp macro="" textlink="">
      <xdr:nvSpPr>
        <xdr:cNvPr id="471" name="n_1aveValue【市民会館】&#10;一人当たり面積">
          <a:extLst>
            <a:ext uri="{FF2B5EF4-FFF2-40B4-BE49-F238E27FC236}">
              <a16:creationId xmlns:a16="http://schemas.microsoft.com/office/drawing/2014/main" id="{F9416B5C-2C0E-41E8-86A1-A375589EA6EA}"/>
            </a:ext>
          </a:extLst>
        </xdr:cNvPr>
        <xdr:cNvSpPr txBox="1"/>
      </xdr:nvSpPr>
      <xdr:spPr>
        <a:xfrm>
          <a:off x="9391727" y="18194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39946</xdr:rowOff>
    </xdr:from>
    <xdr:ext cx="469744" cy="259045"/>
    <xdr:sp macro="" textlink="">
      <xdr:nvSpPr>
        <xdr:cNvPr id="472" name="n_2aveValue【市民会館】&#10;一人当たり面積">
          <a:extLst>
            <a:ext uri="{FF2B5EF4-FFF2-40B4-BE49-F238E27FC236}">
              <a16:creationId xmlns:a16="http://schemas.microsoft.com/office/drawing/2014/main" id="{868FE0A1-1A54-4258-B060-B10DFC3AA069}"/>
            </a:ext>
          </a:extLst>
        </xdr:cNvPr>
        <xdr:cNvSpPr txBox="1"/>
      </xdr:nvSpPr>
      <xdr:spPr>
        <a:xfrm>
          <a:off x="8515427" y="18213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93896</xdr:rowOff>
    </xdr:from>
    <xdr:ext cx="469744" cy="259045"/>
    <xdr:sp macro="" textlink="">
      <xdr:nvSpPr>
        <xdr:cNvPr id="473" name="n_3aveValue【市民会館】&#10;一人当たり面積">
          <a:extLst>
            <a:ext uri="{FF2B5EF4-FFF2-40B4-BE49-F238E27FC236}">
              <a16:creationId xmlns:a16="http://schemas.microsoft.com/office/drawing/2014/main" id="{ED2F6FF6-CCAD-4F59-9A1E-313BC70C1ED1}"/>
            </a:ext>
          </a:extLst>
        </xdr:cNvPr>
        <xdr:cNvSpPr txBox="1"/>
      </xdr:nvSpPr>
      <xdr:spPr>
        <a:xfrm>
          <a:off x="7626427" y="18267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137329</xdr:rowOff>
    </xdr:from>
    <xdr:ext cx="469744" cy="259045"/>
    <xdr:sp macro="" textlink="">
      <xdr:nvSpPr>
        <xdr:cNvPr id="474" name="n_4aveValue【市民会館】&#10;一人当たり面積">
          <a:extLst>
            <a:ext uri="{FF2B5EF4-FFF2-40B4-BE49-F238E27FC236}">
              <a16:creationId xmlns:a16="http://schemas.microsoft.com/office/drawing/2014/main" id="{14445999-E0EE-46CD-8269-2CE9A084EEBB}"/>
            </a:ext>
          </a:extLst>
        </xdr:cNvPr>
        <xdr:cNvSpPr txBox="1"/>
      </xdr:nvSpPr>
      <xdr:spPr>
        <a:xfrm>
          <a:off x="6737427" y="18311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98</xdr:row>
      <xdr:rowOff>46144</xdr:rowOff>
    </xdr:from>
    <xdr:ext cx="469744" cy="259045"/>
    <xdr:sp macro="" textlink="">
      <xdr:nvSpPr>
        <xdr:cNvPr id="475" name="n_1mainValue【市民会館】&#10;一人当たり面積">
          <a:extLst>
            <a:ext uri="{FF2B5EF4-FFF2-40B4-BE49-F238E27FC236}">
              <a16:creationId xmlns:a16="http://schemas.microsoft.com/office/drawing/2014/main" id="{38D2E60D-BE89-4988-A6C4-EF865A2C2BB5}"/>
            </a:ext>
          </a:extLst>
        </xdr:cNvPr>
        <xdr:cNvSpPr txBox="1"/>
      </xdr:nvSpPr>
      <xdr:spPr>
        <a:xfrm>
          <a:off x="9391727" y="16848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98</xdr:row>
      <xdr:rowOff>86834</xdr:rowOff>
    </xdr:from>
    <xdr:ext cx="469744" cy="259045"/>
    <xdr:sp macro="" textlink="">
      <xdr:nvSpPr>
        <xdr:cNvPr id="476" name="n_2mainValue【市民会館】&#10;一人当たり面積">
          <a:extLst>
            <a:ext uri="{FF2B5EF4-FFF2-40B4-BE49-F238E27FC236}">
              <a16:creationId xmlns:a16="http://schemas.microsoft.com/office/drawing/2014/main" id="{285C41F2-3E0E-4C49-B54F-41097341567A}"/>
            </a:ext>
          </a:extLst>
        </xdr:cNvPr>
        <xdr:cNvSpPr txBox="1"/>
      </xdr:nvSpPr>
      <xdr:spPr>
        <a:xfrm>
          <a:off x="8515427" y="16888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85005</xdr:rowOff>
    </xdr:from>
    <xdr:ext cx="469744" cy="259045"/>
    <xdr:sp macro="" textlink="">
      <xdr:nvSpPr>
        <xdr:cNvPr id="477" name="n_3mainValue【市民会館】&#10;一人当たり面積">
          <a:extLst>
            <a:ext uri="{FF2B5EF4-FFF2-40B4-BE49-F238E27FC236}">
              <a16:creationId xmlns:a16="http://schemas.microsoft.com/office/drawing/2014/main" id="{430961F4-7186-43DF-B079-675BE6809D81}"/>
            </a:ext>
          </a:extLst>
        </xdr:cNvPr>
        <xdr:cNvSpPr txBox="1"/>
      </xdr:nvSpPr>
      <xdr:spPr>
        <a:xfrm>
          <a:off x="7626427" y="17744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97350</xdr:rowOff>
    </xdr:from>
    <xdr:ext cx="469744" cy="259045"/>
    <xdr:sp macro="" textlink="">
      <xdr:nvSpPr>
        <xdr:cNvPr id="478" name="n_4mainValue【市民会館】&#10;一人当たり面積">
          <a:extLst>
            <a:ext uri="{FF2B5EF4-FFF2-40B4-BE49-F238E27FC236}">
              <a16:creationId xmlns:a16="http://schemas.microsoft.com/office/drawing/2014/main" id="{74C63C67-D37C-4CED-8ED5-33E62DAF5A96}"/>
            </a:ext>
          </a:extLst>
        </xdr:cNvPr>
        <xdr:cNvSpPr txBox="1"/>
      </xdr:nvSpPr>
      <xdr:spPr>
        <a:xfrm>
          <a:off x="6737427" y="17756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79" name="正方形/長方形 478">
          <a:extLst>
            <a:ext uri="{FF2B5EF4-FFF2-40B4-BE49-F238E27FC236}">
              <a16:creationId xmlns:a16="http://schemas.microsoft.com/office/drawing/2014/main" id="{E72BA9C0-EFB8-4776-9506-82C821EDB236}"/>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0" name="正方形/長方形 479">
          <a:extLst>
            <a:ext uri="{FF2B5EF4-FFF2-40B4-BE49-F238E27FC236}">
              <a16:creationId xmlns:a16="http://schemas.microsoft.com/office/drawing/2014/main" id="{7D27D609-CC44-4EC3-A0A3-2322C62A7264}"/>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1" name="正方形/長方形 480">
          <a:extLst>
            <a:ext uri="{FF2B5EF4-FFF2-40B4-BE49-F238E27FC236}">
              <a16:creationId xmlns:a16="http://schemas.microsoft.com/office/drawing/2014/main" id="{F132E710-5AB5-4382-86C0-A68D8589CC18}"/>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82" name="正方形/長方形 481">
          <a:extLst>
            <a:ext uri="{FF2B5EF4-FFF2-40B4-BE49-F238E27FC236}">
              <a16:creationId xmlns:a16="http://schemas.microsoft.com/office/drawing/2014/main" id="{3C976723-6A54-4612-A309-1C3EBAA7A77E}"/>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83" name="正方形/長方形 482">
          <a:extLst>
            <a:ext uri="{FF2B5EF4-FFF2-40B4-BE49-F238E27FC236}">
              <a16:creationId xmlns:a16="http://schemas.microsoft.com/office/drawing/2014/main" id="{3EFB0511-BFE1-4EA5-9A8B-4EC3D134A258}"/>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84" name="正方形/長方形 483">
          <a:extLst>
            <a:ext uri="{FF2B5EF4-FFF2-40B4-BE49-F238E27FC236}">
              <a16:creationId xmlns:a16="http://schemas.microsoft.com/office/drawing/2014/main" id="{E8429B4D-797E-423A-96F4-7C230D4494EF}"/>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85" name="正方形/長方形 484">
          <a:extLst>
            <a:ext uri="{FF2B5EF4-FFF2-40B4-BE49-F238E27FC236}">
              <a16:creationId xmlns:a16="http://schemas.microsoft.com/office/drawing/2014/main" id="{2590D1C6-B55F-4B51-8C20-B64482A3896A}"/>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86" name="正方形/長方形 485">
          <a:extLst>
            <a:ext uri="{FF2B5EF4-FFF2-40B4-BE49-F238E27FC236}">
              <a16:creationId xmlns:a16="http://schemas.microsoft.com/office/drawing/2014/main" id="{3C0D7CDE-863D-4A80-BFDB-2F52153E5CE2}"/>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87" name="テキスト ボックス 486">
          <a:extLst>
            <a:ext uri="{FF2B5EF4-FFF2-40B4-BE49-F238E27FC236}">
              <a16:creationId xmlns:a16="http://schemas.microsoft.com/office/drawing/2014/main" id="{06969763-EB60-4D96-9E63-B6166244553A}"/>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88" name="直線コネクタ 487">
          <a:extLst>
            <a:ext uri="{FF2B5EF4-FFF2-40B4-BE49-F238E27FC236}">
              <a16:creationId xmlns:a16="http://schemas.microsoft.com/office/drawing/2014/main" id="{4563D792-80A0-44DA-9996-7B800ACA1B5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89" name="テキスト ボックス 488">
          <a:extLst>
            <a:ext uri="{FF2B5EF4-FFF2-40B4-BE49-F238E27FC236}">
              <a16:creationId xmlns:a16="http://schemas.microsoft.com/office/drawing/2014/main" id="{C5EDD3F8-69F9-41A1-B3F9-1294238AD1A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90" name="直線コネクタ 489">
          <a:extLst>
            <a:ext uri="{FF2B5EF4-FFF2-40B4-BE49-F238E27FC236}">
              <a16:creationId xmlns:a16="http://schemas.microsoft.com/office/drawing/2014/main" id="{6CC978E7-06A5-4B91-9C9C-8D9E522F9A67}"/>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91" name="テキスト ボックス 490">
          <a:extLst>
            <a:ext uri="{FF2B5EF4-FFF2-40B4-BE49-F238E27FC236}">
              <a16:creationId xmlns:a16="http://schemas.microsoft.com/office/drawing/2014/main" id="{7DAC3970-E70C-4BB9-9B79-F7178872B309}"/>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92" name="直線コネクタ 491">
          <a:extLst>
            <a:ext uri="{FF2B5EF4-FFF2-40B4-BE49-F238E27FC236}">
              <a16:creationId xmlns:a16="http://schemas.microsoft.com/office/drawing/2014/main" id="{AC91E28A-BD57-4AAE-A342-4B4284E13CA5}"/>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93" name="テキスト ボックス 492">
          <a:extLst>
            <a:ext uri="{FF2B5EF4-FFF2-40B4-BE49-F238E27FC236}">
              <a16:creationId xmlns:a16="http://schemas.microsoft.com/office/drawing/2014/main" id="{B8C832A1-8569-4550-B178-331302F46755}"/>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94" name="直線コネクタ 493">
          <a:extLst>
            <a:ext uri="{FF2B5EF4-FFF2-40B4-BE49-F238E27FC236}">
              <a16:creationId xmlns:a16="http://schemas.microsoft.com/office/drawing/2014/main" id="{8151AE65-EBCC-4A25-8B2F-B1C249B6AB22}"/>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95" name="テキスト ボックス 494">
          <a:extLst>
            <a:ext uri="{FF2B5EF4-FFF2-40B4-BE49-F238E27FC236}">
              <a16:creationId xmlns:a16="http://schemas.microsoft.com/office/drawing/2014/main" id="{30E91DC7-F1AE-4CB4-9165-62EE9A672E2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96" name="直線コネクタ 495">
          <a:extLst>
            <a:ext uri="{FF2B5EF4-FFF2-40B4-BE49-F238E27FC236}">
              <a16:creationId xmlns:a16="http://schemas.microsoft.com/office/drawing/2014/main" id="{397D5781-04B8-4857-8DE1-FA5327C1FD5C}"/>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97" name="テキスト ボックス 496">
          <a:extLst>
            <a:ext uri="{FF2B5EF4-FFF2-40B4-BE49-F238E27FC236}">
              <a16:creationId xmlns:a16="http://schemas.microsoft.com/office/drawing/2014/main" id="{7B3BE2E7-BC81-4F92-BACE-DBB3400EC255}"/>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98" name="直線コネクタ 497">
          <a:extLst>
            <a:ext uri="{FF2B5EF4-FFF2-40B4-BE49-F238E27FC236}">
              <a16:creationId xmlns:a16="http://schemas.microsoft.com/office/drawing/2014/main" id="{099ECAE2-9179-431A-95B7-70292C48E7D9}"/>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99" name="テキスト ボックス 498">
          <a:extLst>
            <a:ext uri="{FF2B5EF4-FFF2-40B4-BE49-F238E27FC236}">
              <a16:creationId xmlns:a16="http://schemas.microsoft.com/office/drawing/2014/main" id="{6E7AF45A-21CC-4A0E-B81E-74BAAB4CF2F4}"/>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00" name="直線コネクタ 499">
          <a:extLst>
            <a:ext uri="{FF2B5EF4-FFF2-40B4-BE49-F238E27FC236}">
              <a16:creationId xmlns:a16="http://schemas.microsoft.com/office/drawing/2014/main" id="{A0DA670F-5D77-4120-8BD6-6E138C8D7A2E}"/>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01" name="テキスト ボックス 500">
          <a:extLst>
            <a:ext uri="{FF2B5EF4-FFF2-40B4-BE49-F238E27FC236}">
              <a16:creationId xmlns:a16="http://schemas.microsoft.com/office/drawing/2014/main" id="{42567A63-F3F7-4FF0-8DE1-5C90D369BC54}"/>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2" name="直線コネクタ 501">
          <a:extLst>
            <a:ext uri="{FF2B5EF4-FFF2-40B4-BE49-F238E27FC236}">
              <a16:creationId xmlns:a16="http://schemas.microsoft.com/office/drawing/2014/main" id="{904E0685-9C80-440B-992F-B56A4A4E983A}"/>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03" name="【一般廃棄物処理施設】&#10;有形固定資産減価償却率グラフ枠">
          <a:extLst>
            <a:ext uri="{FF2B5EF4-FFF2-40B4-BE49-F238E27FC236}">
              <a16:creationId xmlns:a16="http://schemas.microsoft.com/office/drawing/2014/main" id="{E7F91F60-A524-4C03-A546-0B9ABF02B03B}"/>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33746</xdr:rowOff>
    </xdr:from>
    <xdr:to>
      <xdr:col>85</xdr:col>
      <xdr:colOff>126364</xdr:colOff>
      <xdr:row>42</xdr:row>
      <xdr:rowOff>92528</xdr:rowOff>
    </xdr:to>
    <xdr:cxnSp macro="">
      <xdr:nvCxnSpPr>
        <xdr:cNvPr id="504" name="直線コネクタ 503">
          <a:extLst>
            <a:ext uri="{FF2B5EF4-FFF2-40B4-BE49-F238E27FC236}">
              <a16:creationId xmlns:a16="http://schemas.microsoft.com/office/drawing/2014/main" id="{35281B1A-6184-4282-BF86-0EB682F443BC}"/>
            </a:ext>
          </a:extLst>
        </xdr:cNvPr>
        <xdr:cNvCxnSpPr/>
      </xdr:nvCxnSpPr>
      <xdr:spPr>
        <a:xfrm flipV="1">
          <a:off x="16318864" y="5691596"/>
          <a:ext cx="0" cy="160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505" name="【一般廃棄物処理施設】&#10;有形固定資産減価償却率最小値テキスト">
          <a:extLst>
            <a:ext uri="{FF2B5EF4-FFF2-40B4-BE49-F238E27FC236}">
              <a16:creationId xmlns:a16="http://schemas.microsoft.com/office/drawing/2014/main" id="{B9289190-D721-4892-8442-4769719DD6DF}"/>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506" name="直線コネクタ 505">
          <a:extLst>
            <a:ext uri="{FF2B5EF4-FFF2-40B4-BE49-F238E27FC236}">
              <a16:creationId xmlns:a16="http://schemas.microsoft.com/office/drawing/2014/main" id="{6C0DC146-055C-469C-8FF7-7D31790F9BBA}"/>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151873</xdr:rowOff>
    </xdr:from>
    <xdr:ext cx="340478" cy="259045"/>
    <xdr:sp macro="" textlink="">
      <xdr:nvSpPr>
        <xdr:cNvPr id="507" name="【一般廃棄物処理施設】&#10;有形固定資産減価償却率最大値テキスト">
          <a:extLst>
            <a:ext uri="{FF2B5EF4-FFF2-40B4-BE49-F238E27FC236}">
              <a16:creationId xmlns:a16="http://schemas.microsoft.com/office/drawing/2014/main" id="{6658A79A-2873-4F72-BE38-2D2DEAE30D0E}"/>
            </a:ext>
          </a:extLst>
        </xdr:cNvPr>
        <xdr:cNvSpPr txBox="1"/>
      </xdr:nvSpPr>
      <xdr:spPr>
        <a:xfrm>
          <a:off x="16357600" y="546682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33746</xdr:rowOff>
    </xdr:from>
    <xdr:to>
      <xdr:col>86</xdr:col>
      <xdr:colOff>25400</xdr:colOff>
      <xdr:row>33</xdr:row>
      <xdr:rowOff>33746</xdr:rowOff>
    </xdr:to>
    <xdr:cxnSp macro="">
      <xdr:nvCxnSpPr>
        <xdr:cNvPr id="508" name="直線コネクタ 507">
          <a:extLst>
            <a:ext uri="{FF2B5EF4-FFF2-40B4-BE49-F238E27FC236}">
              <a16:creationId xmlns:a16="http://schemas.microsoft.com/office/drawing/2014/main" id="{51A21EE3-4017-4792-ADE1-E16935F68998}"/>
            </a:ext>
          </a:extLst>
        </xdr:cNvPr>
        <xdr:cNvCxnSpPr/>
      </xdr:nvCxnSpPr>
      <xdr:spPr>
        <a:xfrm>
          <a:off x="16230600" y="5691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8726</xdr:rowOff>
    </xdr:from>
    <xdr:ext cx="405111" cy="259045"/>
    <xdr:sp macro="" textlink="">
      <xdr:nvSpPr>
        <xdr:cNvPr id="509" name="【一般廃棄物処理施設】&#10;有形固定資産減価償却率平均値テキスト">
          <a:extLst>
            <a:ext uri="{FF2B5EF4-FFF2-40B4-BE49-F238E27FC236}">
              <a16:creationId xmlns:a16="http://schemas.microsoft.com/office/drawing/2014/main" id="{A1BBC94A-599A-4E30-9F3B-9AC37C2F8A09}"/>
            </a:ext>
          </a:extLst>
        </xdr:cNvPr>
        <xdr:cNvSpPr txBox="1"/>
      </xdr:nvSpPr>
      <xdr:spPr>
        <a:xfrm>
          <a:off x="16357600" y="65238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30299</xdr:rowOff>
    </xdr:from>
    <xdr:to>
      <xdr:col>85</xdr:col>
      <xdr:colOff>177800</xdr:colOff>
      <xdr:row>38</xdr:row>
      <xdr:rowOff>131899</xdr:rowOff>
    </xdr:to>
    <xdr:sp macro="" textlink="">
      <xdr:nvSpPr>
        <xdr:cNvPr id="510" name="フローチャート: 判断 509">
          <a:extLst>
            <a:ext uri="{FF2B5EF4-FFF2-40B4-BE49-F238E27FC236}">
              <a16:creationId xmlns:a16="http://schemas.microsoft.com/office/drawing/2014/main" id="{4EA61AFA-4491-409C-8A41-42D1A540A2B4}"/>
            </a:ext>
          </a:extLst>
        </xdr:cNvPr>
        <xdr:cNvSpPr/>
      </xdr:nvSpPr>
      <xdr:spPr>
        <a:xfrm>
          <a:off x="16268700" y="654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157661</xdr:rowOff>
    </xdr:from>
    <xdr:to>
      <xdr:col>81</xdr:col>
      <xdr:colOff>101600</xdr:colOff>
      <xdr:row>38</xdr:row>
      <xdr:rowOff>87812</xdr:rowOff>
    </xdr:to>
    <xdr:sp macro="" textlink="">
      <xdr:nvSpPr>
        <xdr:cNvPr id="511" name="フローチャート: 判断 510">
          <a:extLst>
            <a:ext uri="{FF2B5EF4-FFF2-40B4-BE49-F238E27FC236}">
              <a16:creationId xmlns:a16="http://schemas.microsoft.com/office/drawing/2014/main" id="{E445B64D-7993-47C1-8D0B-4DE489F2D8F6}"/>
            </a:ext>
          </a:extLst>
        </xdr:cNvPr>
        <xdr:cNvSpPr/>
      </xdr:nvSpPr>
      <xdr:spPr>
        <a:xfrm>
          <a:off x="15430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123372</xdr:rowOff>
    </xdr:from>
    <xdr:to>
      <xdr:col>76</xdr:col>
      <xdr:colOff>165100</xdr:colOff>
      <xdr:row>38</xdr:row>
      <xdr:rowOff>53522</xdr:rowOff>
    </xdr:to>
    <xdr:sp macro="" textlink="">
      <xdr:nvSpPr>
        <xdr:cNvPr id="512" name="フローチャート: 判断 511">
          <a:extLst>
            <a:ext uri="{FF2B5EF4-FFF2-40B4-BE49-F238E27FC236}">
              <a16:creationId xmlns:a16="http://schemas.microsoft.com/office/drawing/2014/main" id="{FF121141-995D-47B0-B696-EFDBE07FFD7C}"/>
            </a:ext>
          </a:extLst>
        </xdr:cNvPr>
        <xdr:cNvSpPr/>
      </xdr:nvSpPr>
      <xdr:spPr>
        <a:xfrm>
          <a:off x="14541500" y="646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44994</xdr:rowOff>
    </xdr:from>
    <xdr:to>
      <xdr:col>72</xdr:col>
      <xdr:colOff>38100</xdr:colOff>
      <xdr:row>38</xdr:row>
      <xdr:rowOff>146594</xdr:rowOff>
    </xdr:to>
    <xdr:sp macro="" textlink="">
      <xdr:nvSpPr>
        <xdr:cNvPr id="513" name="フローチャート: 判断 512">
          <a:extLst>
            <a:ext uri="{FF2B5EF4-FFF2-40B4-BE49-F238E27FC236}">
              <a16:creationId xmlns:a16="http://schemas.microsoft.com/office/drawing/2014/main" id="{0225C8C4-6A50-4086-9E39-53540823DFE9}"/>
            </a:ext>
          </a:extLst>
        </xdr:cNvPr>
        <xdr:cNvSpPr/>
      </xdr:nvSpPr>
      <xdr:spPr>
        <a:xfrm>
          <a:off x="13652500" y="656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61323</xdr:rowOff>
    </xdr:from>
    <xdr:to>
      <xdr:col>67</xdr:col>
      <xdr:colOff>101600</xdr:colOff>
      <xdr:row>37</xdr:row>
      <xdr:rowOff>162923</xdr:rowOff>
    </xdr:to>
    <xdr:sp macro="" textlink="">
      <xdr:nvSpPr>
        <xdr:cNvPr id="514" name="フローチャート: 判断 513">
          <a:extLst>
            <a:ext uri="{FF2B5EF4-FFF2-40B4-BE49-F238E27FC236}">
              <a16:creationId xmlns:a16="http://schemas.microsoft.com/office/drawing/2014/main" id="{B9D93EF6-50C7-4B9B-9585-C0148B7DBDD7}"/>
            </a:ext>
          </a:extLst>
        </xdr:cNvPr>
        <xdr:cNvSpPr/>
      </xdr:nvSpPr>
      <xdr:spPr>
        <a:xfrm>
          <a:off x="12763500" y="640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15" name="テキスト ボックス 514">
          <a:extLst>
            <a:ext uri="{FF2B5EF4-FFF2-40B4-BE49-F238E27FC236}">
              <a16:creationId xmlns:a16="http://schemas.microsoft.com/office/drawing/2014/main" id="{DA1454F8-F712-4576-AA85-E493AF372AE7}"/>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16" name="テキスト ボックス 515">
          <a:extLst>
            <a:ext uri="{FF2B5EF4-FFF2-40B4-BE49-F238E27FC236}">
              <a16:creationId xmlns:a16="http://schemas.microsoft.com/office/drawing/2014/main" id="{CFB53332-9E96-4F4A-B62E-C335D3C14C79}"/>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17" name="テキスト ボックス 516">
          <a:extLst>
            <a:ext uri="{FF2B5EF4-FFF2-40B4-BE49-F238E27FC236}">
              <a16:creationId xmlns:a16="http://schemas.microsoft.com/office/drawing/2014/main" id="{1004E819-C565-45D7-A687-521070C0BE08}"/>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18" name="テキスト ボックス 517">
          <a:extLst>
            <a:ext uri="{FF2B5EF4-FFF2-40B4-BE49-F238E27FC236}">
              <a16:creationId xmlns:a16="http://schemas.microsoft.com/office/drawing/2014/main" id="{302959B8-A60B-466C-969A-2F9D32765F68}"/>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19" name="テキスト ボックス 518">
          <a:extLst>
            <a:ext uri="{FF2B5EF4-FFF2-40B4-BE49-F238E27FC236}">
              <a16:creationId xmlns:a16="http://schemas.microsoft.com/office/drawing/2014/main" id="{5149A40C-44EF-4913-8600-0DCCD26AB86C}"/>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66222</xdr:rowOff>
    </xdr:from>
    <xdr:to>
      <xdr:col>85</xdr:col>
      <xdr:colOff>177800</xdr:colOff>
      <xdr:row>36</xdr:row>
      <xdr:rowOff>167822</xdr:rowOff>
    </xdr:to>
    <xdr:sp macro="" textlink="">
      <xdr:nvSpPr>
        <xdr:cNvPr id="520" name="楕円 519">
          <a:extLst>
            <a:ext uri="{FF2B5EF4-FFF2-40B4-BE49-F238E27FC236}">
              <a16:creationId xmlns:a16="http://schemas.microsoft.com/office/drawing/2014/main" id="{77696F31-C979-4C3A-B214-467C384B97D6}"/>
            </a:ext>
          </a:extLst>
        </xdr:cNvPr>
        <xdr:cNvSpPr/>
      </xdr:nvSpPr>
      <xdr:spPr>
        <a:xfrm>
          <a:off x="16268700" y="623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89099</xdr:rowOff>
    </xdr:from>
    <xdr:ext cx="405111" cy="259045"/>
    <xdr:sp macro="" textlink="">
      <xdr:nvSpPr>
        <xdr:cNvPr id="521" name="【一般廃棄物処理施設】&#10;有形固定資産減価償却率該当値テキスト">
          <a:extLst>
            <a:ext uri="{FF2B5EF4-FFF2-40B4-BE49-F238E27FC236}">
              <a16:creationId xmlns:a16="http://schemas.microsoft.com/office/drawing/2014/main" id="{2E12977A-6FFD-4418-A111-73C9121C5B40}"/>
            </a:ext>
          </a:extLst>
        </xdr:cNvPr>
        <xdr:cNvSpPr txBox="1"/>
      </xdr:nvSpPr>
      <xdr:spPr>
        <a:xfrm>
          <a:off x="16357600" y="60898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156028</xdr:rowOff>
    </xdr:from>
    <xdr:to>
      <xdr:col>81</xdr:col>
      <xdr:colOff>101600</xdr:colOff>
      <xdr:row>37</xdr:row>
      <xdr:rowOff>86178</xdr:rowOff>
    </xdr:to>
    <xdr:sp macro="" textlink="">
      <xdr:nvSpPr>
        <xdr:cNvPr id="522" name="楕円 521">
          <a:extLst>
            <a:ext uri="{FF2B5EF4-FFF2-40B4-BE49-F238E27FC236}">
              <a16:creationId xmlns:a16="http://schemas.microsoft.com/office/drawing/2014/main" id="{39D60163-15E6-4D63-864E-80EBC355D62E}"/>
            </a:ext>
          </a:extLst>
        </xdr:cNvPr>
        <xdr:cNvSpPr/>
      </xdr:nvSpPr>
      <xdr:spPr>
        <a:xfrm>
          <a:off x="15430500" y="632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117022</xdr:rowOff>
    </xdr:from>
    <xdr:to>
      <xdr:col>85</xdr:col>
      <xdr:colOff>127000</xdr:colOff>
      <xdr:row>37</xdr:row>
      <xdr:rowOff>35378</xdr:rowOff>
    </xdr:to>
    <xdr:cxnSp macro="">
      <xdr:nvCxnSpPr>
        <xdr:cNvPr id="523" name="直線コネクタ 522">
          <a:extLst>
            <a:ext uri="{FF2B5EF4-FFF2-40B4-BE49-F238E27FC236}">
              <a16:creationId xmlns:a16="http://schemas.microsoft.com/office/drawing/2014/main" id="{2DAAA4D8-938E-404D-9523-BC6814266ADA}"/>
            </a:ext>
          </a:extLst>
        </xdr:cNvPr>
        <xdr:cNvCxnSpPr/>
      </xdr:nvCxnSpPr>
      <xdr:spPr>
        <a:xfrm flipV="1">
          <a:off x="15481300" y="6289222"/>
          <a:ext cx="838200" cy="89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162560</xdr:rowOff>
    </xdr:from>
    <xdr:to>
      <xdr:col>76</xdr:col>
      <xdr:colOff>165100</xdr:colOff>
      <xdr:row>38</xdr:row>
      <xdr:rowOff>92710</xdr:rowOff>
    </xdr:to>
    <xdr:sp macro="" textlink="">
      <xdr:nvSpPr>
        <xdr:cNvPr id="524" name="楕円 523">
          <a:extLst>
            <a:ext uri="{FF2B5EF4-FFF2-40B4-BE49-F238E27FC236}">
              <a16:creationId xmlns:a16="http://schemas.microsoft.com/office/drawing/2014/main" id="{AA863423-D3C2-4FEF-AFC5-61F198929E14}"/>
            </a:ext>
          </a:extLst>
        </xdr:cNvPr>
        <xdr:cNvSpPr/>
      </xdr:nvSpPr>
      <xdr:spPr>
        <a:xfrm>
          <a:off x="14541500" y="650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35378</xdr:rowOff>
    </xdr:from>
    <xdr:to>
      <xdr:col>81</xdr:col>
      <xdr:colOff>50800</xdr:colOff>
      <xdr:row>38</xdr:row>
      <xdr:rowOff>41910</xdr:rowOff>
    </xdr:to>
    <xdr:cxnSp macro="">
      <xdr:nvCxnSpPr>
        <xdr:cNvPr id="525" name="直線コネクタ 524">
          <a:extLst>
            <a:ext uri="{FF2B5EF4-FFF2-40B4-BE49-F238E27FC236}">
              <a16:creationId xmlns:a16="http://schemas.microsoft.com/office/drawing/2014/main" id="{EA29A342-7AFE-4DF3-AC17-AE05B4D19886}"/>
            </a:ext>
          </a:extLst>
        </xdr:cNvPr>
        <xdr:cNvCxnSpPr/>
      </xdr:nvCxnSpPr>
      <xdr:spPr>
        <a:xfrm flipV="1">
          <a:off x="14592300" y="6379028"/>
          <a:ext cx="889000" cy="177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97246</xdr:rowOff>
    </xdr:from>
    <xdr:to>
      <xdr:col>72</xdr:col>
      <xdr:colOff>38100</xdr:colOff>
      <xdr:row>39</xdr:row>
      <xdr:rowOff>27396</xdr:rowOff>
    </xdr:to>
    <xdr:sp macro="" textlink="">
      <xdr:nvSpPr>
        <xdr:cNvPr id="526" name="楕円 525">
          <a:extLst>
            <a:ext uri="{FF2B5EF4-FFF2-40B4-BE49-F238E27FC236}">
              <a16:creationId xmlns:a16="http://schemas.microsoft.com/office/drawing/2014/main" id="{6BA97AA6-A388-495B-A6AB-5A285FC14C30}"/>
            </a:ext>
          </a:extLst>
        </xdr:cNvPr>
        <xdr:cNvSpPr/>
      </xdr:nvSpPr>
      <xdr:spPr>
        <a:xfrm>
          <a:off x="13652500" y="661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41910</xdr:rowOff>
    </xdr:from>
    <xdr:to>
      <xdr:col>76</xdr:col>
      <xdr:colOff>114300</xdr:colOff>
      <xdr:row>38</xdr:row>
      <xdr:rowOff>148046</xdr:rowOff>
    </xdr:to>
    <xdr:cxnSp macro="">
      <xdr:nvCxnSpPr>
        <xdr:cNvPr id="527" name="直線コネクタ 526">
          <a:extLst>
            <a:ext uri="{FF2B5EF4-FFF2-40B4-BE49-F238E27FC236}">
              <a16:creationId xmlns:a16="http://schemas.microsoft.com/office/drawing/2014/main" id="{7921D623-53A0-4BC4-BC3C-91FA371474D2}"/>
            </a:ext>
          </a:extLst>
        </xdr:cNvPr>
        <xdr:cNvCxnSpPr/>
      </xdr:nvCxnSpPr>
      <xdr:spPr>
        <a:xfrm flipV="1">
          <a:off x="13703300" y="6557010"/>
          <a:ext cx="889000" cy="106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61323</xdr:rowOff>
    </xdr:from>
    <xdr:to>
      <xdr:col>67</xdr:col>
      <xdr:colOff>101600</xdr:colOff>
      <xdr:row>38</xdr:row>
      <xdr:rowOff>162923</xdr:rowOff>
    </xdr:to>
    <xdr:sp macro="" textlink="">
      <xdr:nvSpPr>
        <xdr:cNvPr id="528" name="楕円 527">
          <a:extLst>
            <a:ext uri="{FF2B5EF4-FFF2-40B4-BE49-F238E27FC236}">
              <a16:creationId xmlns:a16="http://schemas.microsoft.com/office/drawing/2014/main" id="{A95B23D5-F5BA-4D4F-9BE7-A6EB62702460}"/>
            </a:ext>
          </a:extLst>
        </xdr:cNvPr>
        <xdr:cNvSpPr/>
      </xdr:nvSpPr>
      <xdr:spPr>
        <a:xfrm>
          <a:off x="12763500" y="657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112123</xdr:rowOff>
    </xdr:from>
    <xdr:to>
      <xdr:col>71</xdr:col>
      <xdr:colOff>177800</xdr:colOff>
      <xdr:row>38</xdr:row>
      <xdr:rowOff>148046</xdr:rowOff>
    </xdr:to>
    <xdr:cxnSp macro="">
      <xdr:nvCxnSpPr>
        <xdr:cNvPr id="529" name="直線コネクタ 528">
          <a:extLst>
            <a:ext uri="{FF2B5EF4-FFF2-40B4-BE49-F238E27FC236}">
              <a16:creationId xmlns:a16="http://schemas.microsoft.com/office/drawing/2014/main" id="{D84F1D22-CC91-4AFF-ADAE-C8056706649E}"/>
            </a:ext>
          </a:extLst>
        </xdr:cNvPr>
        <xdr:cNvCxnSpPr/>
      </xdr:nvCxnSpPr>
      <xdr:spPr>
        <a:xfrm>
          <a:off x="12814300" y="662722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78939</xdr:rowOff>
    </xdr:from>
    <xdr:ext cx="405111" cy="259045"/>
    <xdr:sp macro="" textlink="">
      <xdr:nvSpPr>
        <xdr:cNvPr id="530" name="n_1aveValue【一般廃棄物処理施設】&#10;有形固定資産減価償却率">
          <a:extLst>
            <a:ext uri="{FF2B5EF4-FFF2-40B4-BE49-F238E27FC236}">
              <a16:creationId xmlns:a16="http://schemas.microsoft.com/office/drawing/2014/main" id="{EFA4FA40-60F9-421A-9351-32BE5D1A5084}"/>
            </a:ext>
          </a:extLst>
        </xdr:cNvPr>
        <xdr:cNvSpPr txBox="1"/>
      </xdr:nvSpPr>
      <xdr:spPr>
        <a:xfrm>
          <a:off x="15266044" y="659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70049</xdr:rowOff>
    </xdr:from>
    <xdr:ext cx="405111" cy="259045"/>
    <xdr:sp macro="" textlink="">
      <xdr:nvSpPr>
        <xdr:cNvPr id="531" name="n_2aveValue【一般廃棄物処理施設】&#10;有形固定資産減価償却率">
          <a:extLst>
            <a:ext uri="{FF2B5EF4-FFF2-40B4-BE49-F238E27FC236}">
              <a16:creationId xmlns:a16="http://schemas.microsoft.com/office/drawing/2014/main" id="{E74088CD-CC78-47F5-B9ED-5A815BCFCAEA}"/>
            </a:ext>
          </a:extLst>
        </xdr:cNvPr>
        <xdr:cNvSpPr txBox="1"/>
      </xdr:nvSpPr>
      <xdr:spPr>
        <a:xfrm>
          <a:off x="14389744" y="6242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163121</xdr:rowOff>
    </xdr:from>
    <xdr:ext cx="405111" cy="259045"/>
    <xdr:sp macro="" textlink="">
      <xdr:nvSpPr>
        <xdr:cNvPr id="532" name="n_3aveValue【一般廃棄物処理施設】&#10;有形固定資産減価償却率">
          <a:extLst>
            <a:ext uri="{FF2B5EF4-FFF2-40B4-BE49-F238E27FC236}">
              <a16:creationId xmlns:a16="http://schemas.microsoft.com/office/drawing/2014/main" id="{2D3623C3-AAAA-4361-9116-5866D8FBAC1D}"/>
            </a:ext>
          </a:extLst>
        </xdr:cNvPr>
        <xdr:cNvSpPr txBox="1"/>
      </xdr:nvSpPr>
      <xdr:spPr>
        <a:xfrm>
          <a:off x="13500744" y="633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8000</xdr:rowOff>
    </xdr:from>
    <xdr:ext cx="405111" cy="259045"/>
    <xdr:sp macro="" textlink="">
      <xdr:nvSpPr>
        <xdr:cNvPr id="533" name="n_4aveValue【一般廃棄物処理施設】&#10;有形固定資産減価償却率">
          <a:extLst>
            <a:ext uri="{FF2B5EF4-FFF2-40B4-BE49-F238E27FC236}">
              <a16:creationId xmlns:a16="http://schemas.microsoft.com/office/drawing/2014/main" id="{C29EA188-F9F8-4FD8-8FFF-6AD4EE03BAFF}"/>
            </a:ext>
          </a:extLst>
        </xdr:cNvPr>
        <xdr:cNvSpPr txBox="1"/>
      </xdr:nvSpPr>
      <xdr:spPr>
        <a:xfrm>
          <a:off x="12611744" y="6180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102705</xdr:rowOff>
    </xdr:from>
    <xdr:ext cx="405111" cy="259045"/>
    <xdr:sp macro="" textlink="">
      <xdr:nvSpPr>
        <xdr:cNvPr id="534" name="n_1mainValue【一般廃棄物処理施設】&#10;有形固定資産減価償却率">
          <a:extLst>
            <a:ext uri="{FF2B5EF4-FFF2-40B4-BE49-F238E27FC236}">
              <a16:creationId xmlns:a16="http://schemas.microsoft.com/office/drawing/2014/main" id="{5E736824-0A9F-4183-A55C-2F698BDB1AC5}"/>
            </a:ext>
          </a:extLst>
        </xdr:cNvPr>
        <xdr:cNvSpPr txBox="1"/>
      </xdr:nvSpPr>
      <xdr:spPr>
        <a:xfrm>
          <a:off x="15266044" y="6103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83837</xdr:rowOff>
    </xdr:from>
    <xdr:ext cx="405111" cy="259045"/>
    <xdr:sp macro="" textlink="">
      <xdr:nvSpPr>
        <xdr:cNvPr id="535" name="n_2mainValue【一般廃棄物処理施設】&#10;有形固定資産減価償却率">
          <a:extLst>
            <a:ext uri="{FF2B5EF4-FFF2-40B4-BE49-F238E27FC236}">
              <a16:creationId xmlns:a16="http://schemas.microsoft.com/office/drawing/2014/main" id="{0858FC51-C2E5-4D5C-8949-A92A32ED74D8}"/>
            </a:ext>
          </a:extLst>
        </xdr:cNvPr>
        <xdr:cNvSpPr txBox="1"/>
      </xdr:nvSpPr>
      <xdr:spPr>
        <a:xfrm>
          <a:off x="14389744" y="659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18523</xdr:rowOff>
    </xdr:from>
    <xdr:ext cx="405111" cy="259045"/>
    <xdr:sp macro="" textlink="">
      <xdr:nvSpPr>
        <xdr:cNvPr id="536" name="n_3mainValue【一般廃棄物処理施設】&#10;有形固定資産減価償却率">
          <a:extLst>
            <a:ext uri="{FF2B5EF4-FFF2-40B4-BE49-F238E27FC236}">
              <a16:creationId xmlns:a16="http://schemas.microsoft.com/office/drawing/2014/main" id="{1587FD5D-B694-4525-9148-C163DD6FD2ED}"/>
            </a:ext>
          </a:extLst>
        </xdr:cNvPr>
        <xdr:cNvSpPr txBox="1"/>
      </xdr:nvSpPr>
      <xdr:spPr>
        <a:xfrm>
          <a:off x="13500744" y="6705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154050</xdr:rowOff>
    </xdr:from>
    <xdr:ext cx="405111" cy="259045"/>
    <xdr:sp macro="" textlink="">
      <xdr:nvSpPr>
        <xdr:cNvPr id="537" name="n_4mainValue【一般廃棄物処理施設】&#10;有形固定資産減価償却率">
          <a:extLst>
            <a:ext uri="{FF2B5EF4-FFF2-40B4-BE49-F238E27FC236}">
              <a16:creationId xmlns:a16="http://schemas.microsoft.com/office/drawing/2014/main" id="{EDBEFF38-1EDC-43CE-A2C2-82E6577EAA23}"/>
            </a:ext>
          </a:extLst>
        </xdr:cNvPr>
        <xdr:cNvSpPr txBox="1"/>
      </xdr:nvSpPr>
      <xdr:spPr>
        <a:xfrm>
          <a:off x="12611744" y="666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38" name="正方形/長方形 537">
          <a:extLst>
            <a:ext uri="{FF2B5EF4-FFF2-40B4-BE49-F238E27FC236}">
              <a16:creationId xmlns:a16="http://schemas.microsoft.com/office/drawing/2014/main" id="{4D7BA4AF-8871-440C-ADD6-165CA14FB978}"/>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39" name="正方形/長方形 538">
          <a:extLst>
            <a:ext uri="{FF2B5EF4-FFF2-40B4-BE49-F238E27FC236}">
              <a16:creationId xmlns:a16="http://schemas.microsoft.com/office/drawing/2014/main" id="{050BA717-464B-412E-867D-9012FFE12B08}"/>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0" name="正方形/長方形 539">
          <a:extLst>
            <a:ext uri="{FF2B5EF4-FFF2-40B4-BE49-F238E27FC236}">
              <a16:creationId xmlns:a16="http://schemas.microsoft.com/office/drawing/2014/main" id="{984BEE1D-FFD3-40FC-812A-AB1E323E4B9F}"/>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1" name="正方形/長方形 540">
          <a:extLst>
            <a:ext uri="{FF2B5EF4-FFF2-40B4-BE49-F238E27FC236}">
              <a16:creationId xmlns:a16="http://schemas.microsoft.com/office/drawing/2014/main" id="{1CB5562D-23EF-4794-BADD-1338A366D958}"/>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2" name="正方形/長方形 541">
          <a:extLst>
            <a:ext uri="{FF2B5EF4-FFF2-40B4-BE49-F238E27FC236}">
              <a16:creationId xmlns:a16="http://schemas.microsoft.com/office/drawing/2014/main" id="{B20D0927-652F-4F44-8404-F3ED5193E7F4}"/>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43" name="正方形/長方形 542">
          <a:extLst>
            <a:ext uri="{FF2B5EF4-FFF2-40B4-BE49-F238E27FC236}">
              <a16:creationId xmlns:a16="http://schemas.microsoft.com/office/drawing/2014/main" id="{0E26847B-07E6-4596-B823-DEBE8F363C8D}"/>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44" name="正方形/長方形 543">
          <a:extLst>
            <a:ext uri="{FF2B5EF4-FFF2-40B4-BE49-F238E27FC236}">
              <a16:creationId xmlns:a16="http://schemas.microsoft.com/office/drawing/2014/main" id="{21975909-C79A-4B37-992F-D4F898579731}"/>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45" name="正方形/長方形 544">
          <a:extLst>
            <a:ext uri="{FF2B5EF4-FFF2-40B4-BE49-F238E27FC236}">
              <a16:creationId xmlns:a16="http://schemas.microsoft.com/office/drawing/2014/main" id="{1C9FDED0-1FA8-4C91-8042-7B62A2833B0F}"/>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46" name="テキスト ボックス 545">
          <a:extLst>
            <a:ext uri="{FF2B5EF4-FFF2-40B4-BE49-F238E27FC236}">
              <a16:creationId xmlns:a16="http://schemas.microsoft.com/office/drawing/2014/main" id="{1FD4B4CE-9FBD-433C-9E73-29165314882C}"/>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47" name="直線コネクタ 546">
          <a:extLst>
            <a:ext uri="{FF2B5EF4-FFF2-40B4-BE49-F238E27FC236}">
              <a16:creationId xmlns:a16="http://schemas.microsoft.com/office/drawing/2014/main" id="{9793F960-30D2-48EF-9595-DEC0FD8404F3}"/>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48" name="直線コネクタ 547">
          <a:extLst>
            <a:ext uri="{FF2B5EF4-FFF2-40B4-BE49-F238E27FC236}">
              <a16:creationId xmlns:a16="http://schemas.microsoft.com/office/drawing/2014/main" id="{0B1C759E-5826-4935-A8D5-DC7CE3D82F66}"/>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49" name="テキスト ボックス 548">
          <a:extLst>
            <a:ext uri="{FF2B5EF4-FFF2-40B4-BE49-F238E27FC236}">
              <a16:creationId xmlns:a16="http://schemas.microsoft.com/office/drawing/2014/main" id="{8B9EA149-1C38-484A-B29D-5251D60EED43}"/>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50" name="直線コネクタ 549">
          <a:extLst>
            <a:ext uri="{FF2B5EF4-FFF2-40B4-BE49-F238E27FC236}">
              <a16:creationId xmlns:a16="http://schemas.microsoft.com/office/drawing/2014/main" id="{60552D6E-C112-4735-995E-E80DFE68F49B}"/>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551" name="テキスト ボックス 550">
          <a:extLst>
            <a:ext uri="{FF2B5EF4-FFF2-40B4-BE49-F238E27FC236}">
              <a16:creationId xmlns:a16="http://schemas.microsoft.com/office/drawing/2014/main" id="{0F8C59E3-7F28-4783-AF83-0FC59D645D06}"/>
            </a:ext>
          </a:extLst>
        </xdr:cNvPr>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52" name="直線コネクタ 551">
          <a:extLst>
            <a:ext uri="{FF2B5EF4-FFF2-40B4-BE49-F238E27FC236}">
              <a16:creationId xmlns:a16="http://schemas.microsoft.com/office/drawing/2014/main" id="{17206C79-F900-40D9-BE09-6DC6DADB0025}"/>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553" name="テキスト ボックス 552">
          <a:extLst>
            <a:ext uri="{FF2B5EF4-FFF2-40B4-BE49-F238E27FC236}">
              <a16:creationId xmlns:a16="http://schemas.microsoft.com/office/drawing/2014/main" id="{8A7B89D5-C965-4797-B4DB-85E74697F131}"/>
            </a:ext>
          </a:extLst>
        </xdr:cNvPr>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54" name="直線コネクタ 553">
          <a:extLst>
            <a:ext uri="{FF2B5EF4-FFF2-40B4-BE49-F238E27FC236}">
              <a16:creationId xmlns:a16="http://schemas.microsoft.com/office/drawing/2014/main" id="{B31EE248-7A23-46A5-8130-D4FE6702845D}"/>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555" name="テキスト ボックス 554">
          <a:extLst>
            <a:ext uri="{FF2B5EF4-FFF2-40B4-BE49-F238E27FC236}">
              <a16:creationId xmlns:a16="http://schemas.microsoft.com/office/drawing/2014/main" id="{4EDB6ED7-8E92-4543-8257-280087EE3C4B}"/>
            </a:ext>
          </a:extLst>
        </xdr:cNvPr>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56" name="直線コネクタ 555">
          <a:extLst>
            <a:ext uri="{FF2B5EF4-FFF2-40B4-BE49-F238E27FC236}">
              <a16:creationId xmlns:a16="http://schemas.microsoft.com/office/drawing/2014/main" id="{A8CDAD6B-FC0B-4BD0-B6EB-E2F841E1440F}"/>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557" name="テキスト ボックス 556">
          <a:extLst>
            <a:ext uri="{FF2B5EF4-FFF2-40B4-BE49-F238E27FC236}">
              <a16:creationId xmlns:a16="http://schemas.microsoft.com/office/drawing/2014/main" id="{2A6BC1D8-7B23-43EE-8B0E-DFA0914701D7}"/>
            </a:ext>
          </a:extLst>
        </xdr:cNvPr>
        <xdr:cNvSpPr txBox="1"/>
      </xdr:nvSpPr>
      <xdr:spPr>
        <a:xfrm>
          <a:off x="17602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58" name="直線コネクタ 557">
          <a:extLst>
            <a:ext uri="{FF2B5EF4-FFF2-40B4-BE49-F238E27FC236}">
              <a16:creationId xmlns:a16="http://schemas.microsoft.com/office/drawing/2014/main" id="{520A9D9C-60D2-458B-AC32-FF5AA785258A}"/>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31949</xdr:rowOff>
    </xdr:from>
    <xdr:ext cx="685572" cy="259045"/>
    <xdr:sp macro="" textlink="">
      <xdr:nvSpPr>
        <xdr:cNvPr id="559" name="テキスト ボックス 558">
          <a:extLst>
            <a:ext uri="{FF2B5EF4-FFF2-40B4-BE49-F238E27FC236}">
              <a16:creationId xmlns:a16="http://schemas.microsoft.com/office/drawing/2014/main" id="{34C6FB4D-BFD4-4C7B-A6D5-6E0505FF004C}"/>
            </a:ext>
          </a:extLst>
        </xdr:cNvPr>
        <xdr:cNvSpPr txBox="1"/>
      </xdr:nvSpPr>
      <xdr:spPr>
        <a:xfrm>
          <a:off x="17602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0" name="直線コネクタ 559">
          <a:extLst>
            <a:ext uri="{FF2B5EF4-FFF2-40B4-BE49-F238E27FC236}">
              <a16:creationId xmlns:a16="http://schemas.microsoft.com/office/drawing/2014/main" id="{70F14F62-4189-4B2D-9A94-1B201D7954D1}"/>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561" name="テキスト ボックス 560">
          <a:extLst>
            <a:ext uri="{FF2B5EF4-FFF2-40B4-BE49-F238E27FC236}">
              <a16:creationId xmlns:a16="http://schemas.microsoft.com/office/drawing/2014/main" id="{BEC0D21D-2F76-4980-9C95-95E5F125FB14}"/>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2" name="【一般廃棄物処理施設】&#10;一人当たり有形固定資産（償却資産）額グラフ枠">
          <a:extLst>
            <a:ext uri="{FF2B5EF4-FFF2-40B4-BE49-F238E27FC236}">
              <a16:creationId xmlns:a16="http://schemas.microsoft.com/office/drawing/2014/main" id="{AC7AAC4F-BDAE-4306-8BCD-873F1A8BD208}"/>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2531</xdr:rowOff>
    </xdr:from>
    <xdr:to>
      <xdr:col>116</xdr:col>
      <xdr:colOff>62864</xdr:colOff>
      <xdr:row>42</xdr:row>
      <xdr:rowOff>92407</xdr:rowOff>
    </xdr:to>
    <xdr:cxnSp macro="">
      <xdr:nvCxnSpPr>
        <xdr:cNvPr id="563" name="直線コネクタ 562">
          <a:extLst>
            <a:ext uri="{FF2B5EF4-FFF2-40B4-BE49-F238E27FC236}">
              <a16:creationId xmlns:a16="http://schemas.microsoft.com/office/drawing/2014/main" id="{5ECE9AA3-E5A7-4989-888F-802E123CF3A8}"/>
            </a:ext>
          </a:extLst>
        </xdr:cNvPr>
        <xdr:cNvCxnSpPr/>
      </xdr:nvCxnSpPr>
      <xdr:spPr>
        <a:xfrm flipV="1">
          <a:off x="22160864" y="5831831"/>
          <a:ext cx="0" cy="1461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96234</xdr:rowOff>
    </xdr:from>
    <xdr:ext cx="378565" cy="259045"/>
    <xdr:sp macro="" textlink="">
      <xdr:nvSpPr>
        <xdr:cNvPr id="564" name="【一般廃棄物処理施設】&#10;一人当たり有形固定資産（償却資産）額最小値テキスト">
          <a:extLst>
            <a:ext uri="{FF2B5EF4-FFF2-40B4-BE49-F238E27FC236}">
              <a16:creationId xmlns:a16="http://schemas.microsoft.com/office/drawing/2014/main" id="{7C028085-1557-49BF-B2C7-52877C739025}"/>
            </a:ext>
          </a:extLst>
        </xdr:cNvPr>
        <xdr:cNvSpPr txBox="1"/>
      </xdr:nvSpPr>
      <xdr:spPr>
        <a:xfrm>
          <a:off x="22199600" y="72971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92407</xdr:rowOff>
    </xdr:from>
    <xdr:to>
      <xdr:col>116</xdr:col>
      <xdr:colOff>152400</xdr:colOff>
      <xdr:row>42</xdr:row>
      <xdr:rowOff>92407</xdr:rowOff>
    </xdr:to>
    <xdr:cxnSp macro="">
      <xdr:nvCxnSpPr>
        <xdr:cNvPr id="565" name="直線コネクタ 564">
          <a:extLst>
            <a:ext uri="{FF2B5EF4-FFF2-40B4-BE49-F238E27FC236}">
              <a16:creationId xmlns:a16="http://schemas.microsoft.com/office/drawing/2014/main" id="{915C017A-F68C-4873-921F-0E3605A5A0C6}"/>
            </a:ext>
          </a:extLst>
        </xdr:cNvPr>
        <xdr:cNvCxnSpPr/>
      </xdr:nvCxnSpPr>
      <xdr:spPr>
        <a:xfrm>
          <a:off x="22072600" y="7293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120658</xdr:rowOff>
    </xdr:from>
    <xdr:ext cx="690189" cy="259045"/>
    <xdr:sp macro="" textlink="">
      <xdr:nvSpPr>
        <xdr:cNvPr id="566" name="【一般廃棄物処理施設】&#10;一人当たり有形固定資産（償却資産）額最大値テキスト">
          <a:extLst>
            <a:ext uri="{FF2B5EF4-FFF2-40B4-BE49-F238E27FC236}">
              <a16:creationId xmlns:a16="http://schemas.microsoft.com/office/drawing/2014/main" id="{B21B991A-1AA3-4A78-80EA-6DF3D3704EA8}"/>
            </a:ext>
          </a:extLst>
        </xdr:cNvPr>
        <xdr:cNvSpPr txBox="1"/>
      </xdr:nvSpPr>
      <xdr:spPr>
        <a:xfrm>
          <a:off x="22199600" y="560705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1,342,675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2531</xdr:rowOff>
    </xdr:from>
    <xdr:to>
      <xdr:col>116</xdr:col>
      <xdr:colOff>152400</xdr:colOff>
      <xdr:row>34</xdr:row>
      <xdr:rowOff>2531</xdr:rowOff>
    </xdr:to>
    <xdr:cxnSp macro="">
      <xdr:nvCxnSpPr>
        <xdr:cNvPr id="567" name="直線コネクタ 566">
          <a:extLst>
            <a:ext uri="{FF2B5EF4-FFF2-40B4-BE49-F238E27FC236}">
              <a16:creationId xmlns:a16="http://schemas.microsoft.com/office/drawing/2014/main" id="{485A594F-776F-4141-9937-8D6EFA5CB974}"/>
            </a:ext>
          </a:extLst>
        </xdr:cNvPr>
        <xdr:cNvCxnSpPr/>
      </xdr:nvCxnSpPr>
      <xdr:spPr>
        <a:xfrm>
          <a:off x="22072600" y="5831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20400</xdr:rowOff>
    </xdr:from>
    <xdr:ext cx="599010" cy="259045"/>
    <xdr:sp macro="" textlink="">
      <xdr:nvSpPr>
        <xdr:cNvPr id="568" name="【一般廃棄物処理施設】&#10;一人当たり有形固定資産（償却資産）額平均値テキスト">
          <a:extLst>
            <a:ext uri="{FF2B5EF4-FFF2-40B4-BE49-F238E27FC236}">
              <a16:creationId xmlns:a16="http://schemas.microsoft.com/office/drawing/2014/main" id="{AB1EB693-98A9-4B78-B138-6D0378C9FA1E}"/>
            </a:ext>
          </a:extLst>
        </xdr:cNvPr>
        <xdr:cNvSpPr txBox="1"/>
      </xdr:nvSpPr>
      <xdr:spPr>
        <a:xfrm>
          <a:off x="22199600" y="70498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41973</xdr:rowOff>
    </xdr:from>
    <xdr:to>
      <xdr:col>116</xdr:col>
      <xdr:colOff>114300</xdr:colOff>
      <xdr:row>41</xdr:row>
      <xdr:rowOff>143573</xdr:rowOff>
    </xdr:to>
    <xdr:sp macro="" textlink="">
      <xdr:nvSpPr>
        <xdr:cNvPr id="569" name="フローチャート: 判断 568">
          <a:extLst>
            <a:ext uri="{FF2B5EF4-FFF2-40B4-BE49-F238E27FC236}">
              <a16:creationId xmlns:a16="http://schemas.microsoft.com/office/drawing/2014/main" id="{2969D4AF-FA7A-4FCA-9EBE-71EB7AB1F6B7}"/>
            </a:ext>
          </a:extLst>
        </xdr:cNvPr>
        <xdr:cNvSpPr/>
      </xdr:nvSpPr>
      <xdr:spPr>
        <a:xfrm>
          <a:off x="22110700" y="7071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49291</xdr:rowOff>
    </xdr:from>
    <xdr:to>
      <xdr:col>112</xdr:col>
      <xdr:colOff>38100</xdr:colOff>
      <xdr:row>41</xdr:row>
      <xdr:rowOff>150891</xdr:rowOff>
    </xdr:to>
    <xdr:sp macro="" textlink="">
      <xdr:nvSpPr>
        <xdr:cNvPr id="570" name="フローチャート: 判断 569">
          <a:extLst>
            <a:ext uri="{FF2B5EF4-FFF2-40B4-BE49-F238E27FC236}">
              <a16:creationId xmlns:a16="http://schemas.microsoft.com/office/drawing/2014/main" id="{C584A82D-0B3F-4761-B200-B619F0C50423}"/>
            </a:ext>
          </a:extLst>
        </xdr:cNvPr>
        <xdr:cNvSpPr/>
      </xdr:nvSpPr>
      <xdr:spPr>
        <a:xfrm>
          <a:off x="21272500" y="7078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61513</xdr:rowOff>
    </xdr:from>
    <xdr:to>
      <xdr:col>107</xdr:col>
      <xdr:colOff>101600</xdr:colOff>
      <xdr:row>41</xdr:row>
      <xdr:rowOff>163113</xdr:rowOff>
    </xdr:to>
    <xdr:sp macro="" textlink="">
      <xdr:nvSpPr>
        <xdr:cNvPr id="571" name="フローチャート: 判断 570">
          <a:extLst>
            <a:ext uri="{FF2B5EF4-FFF2-40B4-BE49-F238E27FC236}">
              <a16:creationId xmlns:a16="http://schemas.microsoft.com/office/drawing/2014/main" id="{9639E31B-D97A-415E-AAA3-6A7FC210DF68}"/>
            </a:ext>
          </a:extLst>
        </xdr:cNvPr>
        <xdr:cNvSpPr/>
      </xdr:nvSpPr>
      <xdr:spPr>
        <a:xfrm>
          <a:off x="20383500" y="7090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10958</xdr:rowOff>
    </xdr:from>
    <xdr:to>
      <xdr:col>102</xdr:col>
      <xdr:colOff>165100</xdr:colOff>
      <xdr:row>41</xdr:row>
      <xdr:rowOff>112558</xdr:rowOff>
    </xdr:to>
    <xdr:sp macro="" textlink="">
      <xdr:nvSpPr>
        <xdr:cNvPr id="572" name="フローチャート: 判断 571">
          <a:extLst>
            <a:ext uri="{FF2B5EF4-FFF2-40B4-BE49-F238E27FC236}">
              <a16:creationId xmlns:a16="http://schemas.microsoft.com/office/drawing/2014/main" id="{5938C95A-0CEE-4408-851B-719C807C87C4}"/>
            </a:ext>
          </a:extLst>
        </xdr:cNvPr>
        <xdr:cNvSpPr/>
      </xdr:nvSpPr>
      <xdr:spPr>
        <a:xfrm>
          <a:off x="19494500" y="704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17542</xdr:rowOff>
    </xdr:from>
    <xdr:to>
      <xdr:col>98</xdr:col>
      <xdr:colOff>38100</xdr:colOff>
      <xdr:row>41</xdr:row>
      <xdr:rowOff>119142</xdr:rowOff>
    </xdr:to>
    <xdr:sp macro="" textlink="">
      <xdr:nvSpPr>
        <xdr:cNvPr id="573" name="フローチャート: 判断 572">
          <a:extLst>
            <a:ext uri="{FF2B5EF4-FFF2-40B4-BE49-F238E27FC236}">
              <a16:creationId xmlns:a16="http://schemas.microsoft.com/office/drawing/2014/main" id="{F8003576-4BBD-4537-8B3F-C1276D6F8C28}"/>
            </a:ext>
          </a:extLst>
        </xdr:cNvPr>
        <xdr:cNvSpPr/>
      </xdr:nvSpPr>
      <xdr:spPr>
        <a:xfrm>
          <a:off x="18605500" y="7046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4" name="テキスト ボックス 573">
          <a:extLst>
            <a:ext uri="{FF2B5EF4-FFF2-40B4-BE49-F238E27FC236}">
              <a16:creationId xmlns:a16="http://schemas.microsoft.com/office/drawing/2014/main" id="{52D5BF4B-7F6A-45C0-8030-0634B822FF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5" name="テキスト ボックス 574">
          <a:extLst>
            <a:ext uri="{FF2B5EF4-FFF2-40B4-BE49-F238E27FC236}">
              <a16:creationId xmlns:a16="http://schemas.microsoft.com/office/drawing/2014/main" id="{C5CE4E47-C7D7-4BD5-B4A4-A84360A54AD5}"/>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76" name="テキスト ボックス 575">
          <a:extLst>
            <a:ext uri="{FF2B5EF4-FFF2-40B4-BE49-F238E27FC236}">
              <a16:creationId xmlns:a16="http://schemas.microsoft.com/office/drawing/2014/main" id="{F9730ABC-60C1-4B5D-A6F2-928EE98ACB82}"/>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77" name="テキスト ボックス 576">
          <a:extLst>
            <a:ext uri="{FF2B5EF4-FFF2-40B4-BE49-F238E27FC236}">
              <a16:creationId xmlns:a16="http://schemas.microsoft.com/office/drawing/2014/main" id="{7FA07A1D-BD1C-4CE5-A751-E74835E08917}"/>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78" name="テキスト ボックス 577">
          <a:extLst>
            <a:ext uri="{FF2B5EF4-FFF2-40B4-BE49-F238E27FC236}">
              <a16:creationId xmlns:a16="http://schemas.microsoft.com/office/drawing/2014/main" id="{766F9D7C-D02B-45ED-89D4-AF4D64F17C97}"/>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33</xdr:row>
      <xdr:rowOff>123181</xdr:rowOff>
    </xdr:from>
    <xdr:to>
      <xdr:col>116</xdr:col>
      <xdr:colOff>114300</xdr:colOff>
      <xdr:row>34</xdr:row>
      <xdr:rowOff>53331</xdr:rowOff>
    </xdr:to>
    <xdr:sp macro="" textlink="">
      <xdr:nvSpPr>
        <xdr:cNvPr id="579" name="楕円 578">
          <a:extLst>
            <a:ext uri="{FF2B5EF4-FFF2-40B4-BE49-F238E27FC236}">
              <a16:creationId xmlns:a16="http://schemas.microsoft.com/office/drawing/2014/main" id="{A699F89D-F129-40C7-89B0-5614D8FA4352}"/>
            </a:ext>
          </a:extLst>
        </xdr:cNvPr>
        <xdr:cNvSpPr/>
      </xdr:nvSpPr>
      <xdr:spPr>
        <a:xfrm>
          <a:off x="22110700" y="5781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33</xdr:row>
      <xdr:rowOff>76208</xdr:rowOff>
    </xdr:from>
    <xdr:ext cx="690189" cy="259045"/>
    <xdr:sp macro="" textlink="">
      <xdr:nvSpPr>
        <xdr:cNvPr id="580" name="【一般廃棄物処理施設】&#10;一人当たり有形固定資産（償却資産）額該当値テキスト">
          <a:extLst>
            <a:ext uri="{FF2B5EF4-FFF2-40B4-BE49-F238E27FC236}">
              <a16:creationId xmlns:a16="http://schemas.microsoft.com/office/drawing/2014/main" id="{F40D8BC2-D605-4B24-A590-D035F432C99E}"/>
            </a:ext>
          </a:extLst>
        </xdr:cNvPr>
        <xdr:cNvSpPr txBox="1"/>
      </xdr:nvSpPr>
      <xdr:spPr>
        <a:xfrm>
          <a:off x="22199600" y="573405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1,342,675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52080</xdr:rowOff>
    </xdr:from>
    <xdr:to>
      <xdr:col>112</xdr:col>
      <xdr:colOff>38100</xdr:colOff>
      <xdr:row>35</xdr:row>
      <xdr:rowOff>153680</xdr:rowOff>
    </xdr:to>
    <xdr:sp macro="" textlink="">
      <xdr:nvSpPr>
        <xdr:cNvPr id="581" name="楕円 580">
          <a:extLst>
            <a:ext uri="{FF2B5EF4-FFF2-40B4-BE49-F238E27FC236}">
              <a16:creationId xmlns:a16="http://schemas.microsoft.com/office/drawing/2014/main" id="{B0A6E743-D577-4AE7-BAC9-1098B4C45262}"/>
            </a:ext>
          </a:extLst>
        </xdr:cNvPr>
        <xdr:cNvSpPr/>
      </xdr:nvSpPr>
      <xdr:spPr>
        <a:xfrm>
          <a:off x="21272500" y="605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34</xdr:row>
      <xdr:rowOff>2531</xdr:rowOff>
    </xdr:from>
    <xdr:to>
      <xdr:col>116</xdr:col>
      <xdr:colOff>63500</xdr:colOff>
      <xdr:row>35</xdr:row>
      <xdr:rowOff>102880</xdr:rowOff>
    </xdr:to>
    <xdr:cxnSp macro="">
      <xdr:nvCxnSpPr>
        <xdr:cNvPr id="582" name="直線コネクタ 581">
          <a:extLst>
            <a:ext uri="{FF2B5EF4-FFF2-40B4-BE49-F238E27FC236}">
              <a16:creationId xmlns:a16="http://schemas.microsoft.com/office/drawing/2014/main" id="{AADF7877-E940-42DE-AF9C-D0E4826A7BED}"/>
            </a:ext>
          </a:extLst>
        </xdr:cNvPr>
        <xdr:cNvCxnSpPr/>
      </xdr:nvCxnSpPr>
      <xdr:spPr>
        <a:xfrm flipV="1">
          <a:off x="21323300" y="5831831"/>
          <a:ext cx="838200" cy="271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13394</xdr:rowOff>
    </xdr:from>
    <xdr:to>
      <xdr:col>107</xdr:col>
      <xdr:colOff>101600</xdr:colOff>
      <xdr:row>37</xdr:row>
      <xdr:rowOff>114994</xdr:rowOff>
    </xdr:to>
    <xdr:sp macro="" textlink="">
      <xdr:nvSpPr>
        <xdr:cNvPr id="583" name="楕円 582">
          <a:extLst>
            <a:ext uri="{FF2B5EF4-FFF2-40B4-BE49-F238E27FC236}">
              <a16:creationId xmlns:a16="http://schemas.microsoft.com/office/drawing/2014/main" id="{3D723E97-5169-40F2-B178-0D86164E1E58}"/>
            </a:ext>
          </a:extLst>
        </xdr:cNvPr>
        <xdr:cNvSpPr/>
      </xdr:nvSpPr>
      <xdr:spPr>
        <a:xfrm>
          <a:off x="20383500" y="6357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102880</xdr:rowOff>
    </xdr:from>
    <xdr:to>
      <xdr:col>111</xdr:col>
      <xdr:colOff>177800</xdr:colOff>
      <xdr:row>37</xdr:row>
      <xdr:rowOff>64194</xdr:rowOff>
    </xdr:to>
    <xdr:cxnSp macro="">
      <xdr:nvCxnSpPr>
        <xdr:cNvPr id="584" name="直線コネクタ 583">
          <a:extLst>
            <a:ext uri="{FF2B5EF4-FFF2-40B4-BE49-F238E27FC236}">
              <a16:creationId xmlns:a16="http://schemas.microsoft.com/office/drawing/2014/main" id="{CA2F709F-28F9-4495-8C1B-F321C878AA03}"/>
            </a:ext>
          </a:extLst>
        </xdr:cNvPr>
        <xdr:cNvCxnSpPr/>
      </xdr:nvCxnSpPr>
      <xdr:spPr>
        <a:xfrm flipV="1">
          <a:off x="20434300" y="6103630"/>
          <a:ext cx="889000" cy="304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19245</xdr:rowOff>
    </xdr:from>
    <xdr:to>
      <xdr:col>102</xdr:col>
      <xdr:colOff>165100</xdr:colOff>
      <xdr:row>39</xdr:row>
      <xdr:rowOff>120845</xdr:rowOff>
    </xdr:to>
    <xdr:sp macro="" textlink="">
      <xdr:nvSpPr>
        <xdr:cNvPr id="585" name="楕円 584">
          <a:extLst>
            <a:ext uri="{FF2B5EF4-FFF2-40B4-BE49-F238E27FC236}">
              <a16:creationId xmlns:a16="http://schemas.microsoft.com/office/drawing/2014/main" id="{E26CC7B1-CD51-4C68-9F5E-7B2FBF0998ED}"/>
            </a:ext>
          </a:extLst>
        </xdr:cNvPr>
        <xdr:cNvSpPr/>
      </xdr:nvSpPr>
      <xdr:spPr>
        <a:xfrm>
          <a:off x="19494500" y="6705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64194</xdr:rowOff>
    </xdr:from>
    <xdr:to>
      <xdr:col>107</xdr:col>
      <xdr:colOff>50800</xdr:colOff>
      <xdr:row>39</xdr:row>
      <xdr:rowOff>70045</xdr:rowOff>
    </xdr:to>
    <xdr:cxnSp macro="">
      <xdr:nvCxnSpPr>
        <xdr:cNvPr id="586" name="直線コネクタ 585">
          <a:extLst>
            <a:ext uri="{FF2B5EF4-FFF2-40B4-BE49-F238E27FC236}">
              <a16:creationId xmlns:a16="http://schemas.microsoft.com/office/drawing/2014/main" id="{259203D4-3914-4859-B1C6-085F328D165A}"/>
            </a:ext>
          </a:extLst>
        </xdr:cNvPr>
        <xdr:cNvCxnSpPr/>
      </xdr:nvCxnSpPr>
      <xdr:spPr>
        <a:xfrm flipV="1">
          <a:off x="19545300" y="6407844"/>
          <a:ext cx="889000" cy="348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30442</xdr:rowOff>
    </xdr:from>
    <xdr:to>
      <xdr:col>98</xdr:col>
      <xdr:colOff>38100</xdr:colOff>
      <xdr:row>39</xdr:row>
      <xdr:rowOff>132042</xdr:rowOff>
    </xdr:to>
    <xdr:sp macro="" textlink="">
      <xdr:nvSpPr>
        <xdr:cNvPr id="587" name="楕円 586">
          <a:extLst>
            <a:ext uri="{FF2B5EF4-FFF2-40B4-BE49-F238E27FC236}">
              <a16:creationId xmlns:a16="http://schemas.microsoft.com/office/drawing/2014/main" id="{046FA4AD-563F-4841-B538-9AB77CEADD1B}"/>
            </a:ext>
          </a:extLst>
        </xdr:cNvPr>
        <xdr:cNvSpPr/>
      </xdr:nvSpPr>
      <xdr:spPr>
        <a:xfrm>
          <a:off x="18605500" y="6716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70045</xdr:rowOff>
    </xdr:from>
    <xdr:to>
      <xdr:col>102</xdr:col>
      <xdr:colOff>114300</xdr:colOff>
      <xdr:row>39</xdr:row>
      <xdr:rowOff>81242</xdr:rowOff>
    </xdr:to>
    <xdr:cxnSp macro="">
      <xdr:nvCxnSpPr>
        <xdr:cNvPr id="588" name="直線コネクタ 587">
          <a:extLst>
            <a:ext uri="{FF2B5EF4-FFF2-40B4-BE49-F238E27FC236}">
              <a16:creationId xmlns:a16="http://schemas.microsoft.com/office/drawing/2014/main" id="{A53CE6BB-2FC5-4A71-9444-2047016EA0F5}"/>
            </a:ext>
          </a:extLst>
        </xdr:cNvPr>
        <xdr:cNvCxnSpPr/>
      </xdr:nvCxnSpPr>
      <xdr:spPr>
        <a:xfrm flipV="1">
          <a:off x="18656300" y="6756595"/>
          <a:ext cx="889000" cy="11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41</xdr:row>
      <xdr:rowOff>142018</xdr:rowOff>
    </xdr:from>
    <xdr:ext cx="599010" cy="259045"/>
    <xdr:sp macro="" textlink="">
      <xdr:nvSpPr>
        <xdr:cNvPr id="589" name="n_1aveValue【一般廃棄物処理施設】&#10;一人当たり有形固定資産（償却資産）額">
          <a:extLst>
            <a:ext uri="{FF2B5EF4-FFF2-40B4-BE49-F238E27FC236}">
              <a16:creationId xmlns:a16="http://schemas.microsoft.com/office/drawing/2014/main" id="{7AE55A2B-E05E-4C20-AE9F-F3E93EF3AE1E}"/>
            </a:ext>
          </a:extLst>
        </xdr:cNvPr>
        <xdr:cNvSpPr txBox="1"/>
      </xdr:nvSpPr>
      <xdr:spPr>
        <a:xfrm>
          <a:off x="21011095" y="7171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41</xdr:row>
      <xdr:rowOff>154240</xdr:rowOff>
    </xdr:from>
    <xdr:ext cx="599010" cy="259045"/>
    <xdr:sp macro="" textlink="">
      <xdr:nvSpPr>
        <xdr:cNvPr id="590" name="n_2aveValue【一般廃棄物処理施設】&#10;一人当たり有形固定資産（償却資産）額">
          <a:extLst>
            <a:ext uri="{FF2B5EF4-FFF2-40B4-BE49-F238E27FC236}">
              <a16:creationId xmlns:a16="http://schemas.microsoft.com/office/drawing/2014/main" id="{64D1C8DC-7036-47A4-9164-78685B5CAB95}"/>
            </a:ext>
          </a:extLst>
        </xdr:cNvPr>
        <xdr:cNvSpPr txBox="1"/>
      </xdr:nvSpPr>
      <xdr:spPr>
        <a:xfrm>
          <a:off x="20134795" y="7183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41</xdr:row>
      <xdr:rowOff>103685</xdr:rowOff>
    </xdr:from>
    <xdr:ext cx="599010" cy="259045"/>
    <xdr:sp macro="" textlink="">
      <xdr:nvSpPr>
        <xdr:cNvPr id="591" name="n_3aveValue【一般廃棄物処理施設】&#10;一人当たり有形固定資産（償却資産）額">
          <a:extLst>
            <a:ext uri="{FF2B5EF4-FFF2-40B4-BE49-F238E27FC236}">
              <a16:creationId xmlns:a16="http://schemas.microsoft.com/office/drawing/2014/main" id="{55137490-333A-425A-823B-2928D0832BDA}"/>
            </a:ext>
          </a:extLst>
        </xdr:cNvPr>
        <xdr:cNvSpPr txBox="1"/>
      </xdr:nvSpPr>
      <xdr:spPr>
        <a:xfrm>
          <a:off x="19245795" y="7133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41</xdr:row>
      <xdr:rowOff>110269</xdr:rowOff>
    </xdr:from>
    <xdr:ext cx="599010" cy="259045"/>
    <xdr:sp macro="" textlink="">
      <xdr:nvSpPr>
        <xdr:cNvPr id="592" name="n_4aveValue【一般廃棄物処理施設】&#10;一人当たり有形固定資産（償却資産）額">
          <a:extLst>
            <a:ext uri="{FF2B5EF4-FFF2-40B4-BE49-F238E27FC236}">
              <a16:creationId xmlns:a16="http://schemas.microsoft.com/office/drawing/2014/main" id="{9F00B422-DA7B-4ABE-927B-8579BAC28D4A}"/>
            </a:ext>
          </a:extLst>
        </xdr:cNvPr>
        <xdr:cNvSpPr txBox="1"/>
      </xdr:nvSpPr>
      <xdr:spPr>
        <a:xfrm>
          <a:off x="18356795" y="7139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10505</xdr:colOff>
      <xdr:row>33</xdr:row>
      <xdr:rowOff>170207</xdr:rowOff>
    </xdr:from>
    <xdr:ext cx="690189" cy="259045"/>
    <xdr:sp macro="" textlink="">
      <xdr:nvSpPr>
        <xdr:cNvPr id="593" name="n_1mainValue【一般廃棄物処理施設】&#10;一人当たり有形固定資産（償却資産）額">
          <a:extLst>
            <a:ext uri="{FF2B5EF4-FFF2-40B4-BE49-F238E27FC236}">
              <a16:creationId xmlns:a16="http://schemas.microsoft.com/office/drawing/2014/main" id="{7938E6F3-26AC-46B2-841C-F39615DE87DA}"/>
            </a:ext>
          </a:extLst>
        </xdr:cNvPr>
        <xdr:cNvSpPr txBox="1"/>
      </xdr:nvSpPr>
      <xdr:spPr>
        <a:xfrm>
          <a:off x="20965505" y="582805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35</xdr:row>
      <xdr:rowOff>131521</xdr:rowOff>
    </xdr:from>
    <xdr:ext cx="599010" cy="259045"/>
    <xdr:sp macro="" textlink="">
      <xdr:nvSpPr>
        <xdr:cNvPr id="594" name="n_2mainValue【一般廃棄物処理施設】&#10;一人当たり有形固定資産（償却資産）額">
          <a:extLst>
            <a:ext uri="{FF2B5EF4-FFF2-40B4-BE49-F238E27FC236}">
              <a16:creationId xmlns:a16="http://schemas.microsoft.com/office/drawing/2014/main" id="{8F882382-136D-4772-8AED-F7F93A7F3798}"/>
            </a:ext>
          </a:extLst>
        </xdr:cNvPr>
        <xdr:cNvSpPr txBox="1"/>
      </xdr:nvSpPr>
      <xdr:spPr>
        <a:xfrm>
          <a:off x="20134795" y="6132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137372</xdr:rowOff>
    </xdr:from>
    <xdr:ext cx="599010" cy="259045"/>
    <xdr:sp macro="" textlink="">
      <xdr:nvSpPr>
        <xdr:cNvPr id="595" name="n_3mainValue【一般廃棄物処理施設】&#10;一人当たり有形固定資産（償却資産）額">
          <a:extLst>
            <a:ext uri="{FF2B5EF4-FFF2-40B4-BE49-F238E27FC236}">
              <a16:creationId xmlns:a16="http://schemas.microsoft.com/office/drawing/2014/main" id="{81EDCB50-C4B3-45D2-8F9C-BA46792CA921}"/>
            </a:ext>
          </a:extLst>
        </xdr:cNvPr>
        <xdr:cNvSpPr txBox="1"/>
      </xdr:nvSpPr>
      <xdr:spPr>
        <a:xfrm>
          <a:off x="19245795" y="6481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37</xdr:row>
      <xdr:rowOff>148569</xdr:rowOff>
    </xdr:from>
    <xdr:ext cx="599010" cy="259045"/>
    <xdr:sp macro="" textlink="">
      <xdr:nvSpPr>
        <xdr:cNvPr id="596" name="n_4mainValue【一般廃棄物処理施設】&#10;一人当たり有形固定資産（償却資産）額">
          <a:extLst>
            <a:ext uri="{FF2B5EF4-FFF2-40B4-BE49-F238E27FC236}">
              <a16:creationId xmlns:a16="http://schemas.microsoft.com/office/drawing/2014/main" id="{EA87C895-1E15-4E51-9012-B524F875C9FF}"/>
            </a:ext>
          </a:extLst>
        </xdr:cNvPr>
        <xdr:cNvSpPr txBox="1"/>
      </xdr:nvSpPr>
      <xdr:spPr>
        <a:xfrm>
          <a:off x="18356795" y="6492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97" name="正方形/長方形 596">
          <a:extLst>
            <a:ext uri="{FF2B5EF4-FFF2-40B4-BE49-F238E27FC236}">
              <a16:creationId xmlns:a16="http://schemas.microsoft.com/office/drawing/2014/main" id="{AA87F5D2-BCBD-475D-96E8-17CB55601BAE}"/>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98" name="正方形/長方形 597">
          <a:extLst>
            <a:ext uri="{FF2B5EF4-FFF2-40B4-BE49-F238E27FC236}">
              <a16:creationId xmlns:a16="http://schemas.microsoft.com/office/drawing/2014/main" id="{F699DD6C-FB76-4903-94E4-B6EE009D3FE3}"/>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99" name="正方形/長方形 598">
          <a:extLst>
            <a:ext uri="{FF2B5EF4-FFF2-40B4-BE49-F238E27FC236}">
              <a16:creationId xmlns:a16="http://schemas.microsoft.com/office/drawing/2014/main" id="{127437FD-E267-4B70-8DC3-FED93CC374C7}"/>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0" name="正方形/長方形 599">
          <a:extLst>
            <a:ext uri="{FF2B5EF4-FFF2-40B4-BE49-F238E27FC236}">
              <a16:creationId xmlns:a16="http://schemas.microsoft.com/office/drawing/2014/main" id="{D00B9ACC-1491-4CE1-97BF-A128AAEB34E2}"/>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1" name="正方形/長方形 600">
          <a:extLst>
            <a:ext uri="{FF2B5EF4-FFF2-40B4-BE49-F238E27FC236}">
              <a16:creationId xmlns:a16="http://schemas.microsoft.com/office/drawing/2014/main" id="{1F03411A-9616-4BB3-BB64-1A5BD0FCF6D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2" name="正方形/長方形 601">
          <a:extLst>
            <a:ext uri="{FF2B5EF4-FFF2-40B4-BE49-F238E27FC236}">
              <a16:creationId xmlns:a16="http://schemas.microsoft.com/office/drawing/2014/main" id="{3106FA87-6AB6-4745-AB49-BBBE909C487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3" name="正方形/長方形 602">
          <a:extLst>
            <a:ext uri="{FF2B5EF4-FFF2-40B4-BE49-F238E27FC236}">
              <a16:creationId xmlns:a16="http://schemas.microsoft.com/office/drawing/2014/main" id="{1AA2C8F5-77B8-4DAB-830F-0E6E60704C8B}"/>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4" name="正方形/長方形 603">
          <a:extLst>
            <a:ext uri="{FF2B5EF4-FFF2-40B4-BE49-F238E27FC236}">
              <a16:creationId xmlns:a16="http://schemas.microsoft.com/office/drawing/2014/main" id="{6AE39A8B-B435-461C-9F9C-768A685B2CFC}"/>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605" name="正方形/長方形 604">
          <a:extLst>
            <a:ext uri="{FF2B5EF4-FFF2-40B4-BE49-F238E27FC236}">
              <a16:creationId xmlns:a16="http://schemas.microsoft.com/office/drawing/2014/main" id="{3E54F91C-3C8F-4ADA-AE20-7D5FDBF45D66}"/>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06" name="正方形/長方形 605">
          <a:extLst>
            <a:ext uri="{FF2B5EF4-FFF2-40B4-BE49-F238E27FC236}">
              <a16:creationId xmlns:a16="http://schemas.microsoft.com/office/drawing/2014/main" id="{6E701538-0474-4E55-B3E8-680D2721B559}"/>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07" name="正方形/長方形 606">
          <a:extLst>
            <a:ext uri="{FF2B5EF4-FFF2-40B4-BE49-F238E27FC236}">
              <a16:creationId xmlns:a16="http://schemas.microsoft.com/office/drawing/2014/main" id="{A2308524-F729-4FBA-AB9A-E5C3DEDC99C4}"/>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08" name="正方形/長方形 607">
          <a:extLst>
            <a:ext uri="{FF2B5EF4-FFF2-40B4-BE49-F238E27FC236}">
              <a16:creationId xmlns:a16="http://schemas.microsoft.com/office/drawing/2014/main" id="{03CFA086-C531-4C77-921E-1E63754EDDE2}"/>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09" name="正方形/長方形 608">
          <a:extLst>
            <a:ext uri="{FF2B5EF4-FFF2-40B4-BE49-F238E27FC236}">
              <a16:creationId xmlns:a16="http://schemas.microsoft.com/office/drawing/2014/main" id="{9C31E6BC-6955-45E3-82EC-19C8A3E2400E}"/>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0" name="正方形/長方形 609">
          <a:extLst>
            <a:ext uri="{FF2B5EF4-FFF2-40B4-BE49-F238E27FC236}">
              <a16:creationId xmlns:a16="http://schemas.microsoft.com/office/drawing/2014/main" id="{192EA2A4-78C1-4641-9C23-226192E05D66}"/>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1" name="正方形/長方形 610">
          <a:extLst>
            <a:ext uri="{FF2B5EF4-FFF2-40B4-BE49-F238E27FC236}">
              <a16:creationId xmlns:a16="http://schemas.microsoft.com/office/drawing/2014/main" id="{9CAAB043-FDB2-49E6-9A03-4B61394EC3F4}"/>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12" name="正方形/長方形 611">
          <a:extLst>
            <a:ext uri="{FF2B5EF4-FFF2-40B4-BE49-F238E27FC236}">
              <a16:creationId xmlns:a16="http://schemas.microsoft.com/office/drawing/2014/main" id="{7B04C84C-62EF-4B44-9088-7488F53039B3}"/>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613" name="正方形/長方形 612">
          <a:extLst>
            <a:ext uri="{FF2B5EF4-FFF2-40B4-BE49-F238E27FC236}">
              <a16:creationId xmlns:a16="http://schemas.microsoft.com/office/drawing/2014/main" id="{A4550BF1-51D4-4D23-A511-FE5AB4386E81}"/>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4" name="正方形/長方形 613">
          <a:extLst>
            <a:ext uri="{FF2B5EF4-FFF2-40B4-BE49-F238E27FC236}">
              <a16:creationId xmlns:a16="http://schemas.microsoft.com/office/drawing/2014/main" id="{AF64F533-CA50-4E71-A966-14EB138873E9}"/>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15" name="正方形/長方形 614">
          <a:extLst>
            <a:ext uri="{FF2B5EF4-FFF2-40B4-BE49-F238E27FC236}">
              <a16:creationId xmlns:a16="http://schemas.microsoft.com/office/drawing/2014/main" id="{5276D6D0-1E05-40AA-A4F6-B6B320704A36}"/>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16" name="正方形/長方形 615">
          <a:extLst>
            <a:ext uri="{FF2B5EF4-FFF2-40B4-BE49-F238E27FC236}">
              <a16:creationId xmlns:a16="http://schemas.microsoft.com/office/drawing/2014/main" id="{55ADA0A0-1FAC-45F0-A680-9C3465050A6A}"/>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17" name="正方形/長方形 616">
          <a:extLst>
            <a:ext uri="{FF2B5EF4-FFF2-40B4-BE49-F238E27FC236}">
              <a16:creationId xmlns:a16="http://schemas.microsoft.com/office/drawing/2014/main" id="{FC9BF745-B51E-4C65-AFA0-5175E033799D}"/>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18" name="正方形/長方形 617">
          <a:extLst>
            <a:ext uri="{FF2B5EF4-FFF2-40B4-BE49-F238E27FC236}">
              <a16:creationId xmlns:a16="http://schemas.microsoft.com/office/drawing/2014/main" id="{BC475926-7D1C-4A6B-A4B3-D6AE61CE61A2}"/>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19" name="正方形/長方形 618">
          <a:extLst>
            <a:ext uri="{FF2B5EF4-FFF2-40B4-BE49-F238E27FC236}">
              <a16:creationId xmlns:a16="http://schemas.microsoft.com/office/drawing/2014/main" id="{1AE7A2EE-C843-4ED7-96D2-3C7D5219ADFE}"/>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0" name="正方形/長方形 619">
          <a:extLst>
            <a:ext uri="{FF2B5EF4-FFF2-40B4-BE49-F238E27FC236}">
              <a16:creationId xmlns:a16="http://schemas.microsoft.com/office/drawing/2014/main" id="{C9B0AE73-161F-4CA9-8860-3DD55FFD25F3}"/>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1" name="テキスト ボックス 620">
          <a:extLst>
            <a:ext uri="{FF2B5EF4-FFF2-40B4-BE49-F238E27FC236}">
              <a16:creationId xmlns:a16="http://schemas.microsoft.com/office/drawing/2014/main" id="{F0FE6591-D117-4B8E-B103-BBEFD905FDF6}"/>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2" name="直線コネクタ 621">
          <a:extLst>
            <a:ext uri="{FF2B5EF4-FFF2-40B4-BE49-F238E27FC236}">
              <a16:creationId xmlns:a16="http://schemas.microsoft.com/office/drawing/2014/main" id="{4A1B3562-5218-4846-B8A7-8A4F52A3592D}"/>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23" name="テキスト ボックス 622">
          <a:extLst>
            <a:ext uri="{FF2B5EF4-FFF2-40B4-BE49-F238E27FC236}">
              <a16:creationId xmlns:a16="http://schemas.microsoft.com/office/drawing/2014/main" id="{C0E85622-929F-4F47-B3E2-C905309EABB8}"/>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24" name="直線コネクタ 623">
          <a:extLst>
            <a:ext uri="{FF2B5EF4-FFF2-40B4-BE49-F238E27FC236}">
              <a16:creationId xmlns:a16="http://schemas.microsoft.com/office/drawing/2014/main" id="{55838DA6-2540-441F-8951-F89F2FAB199A}"/>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25" name="テキスト ボックス 624">
          <a:extLst>
            <a:ext uri="{FF2B5EF4-FFF2-40B4-BE49-F238E27FC236}">
              <a16:creationId xmlns:a16="http://schemas.microsoft.com/office/drawing/2014/main" id="{39C67101-594C-4537-85FF-7BFC4C6D3943}"/>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26" name="直線コネクタ 625">
          <a:extLst>
            <a:ext uri="{FF2B5EF4-FFF2-40B4-BE49-F238E27FC236}">
              <a16:creationId xmlns:a16="http://schemas.microsoft.com/office/drawing/2014/main" id="{EA03AE07-B292-4767-9914-85039CA17FF2}"/>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27" name="テキスト ボックス 626">
          <a:extLst>
            <a:ext uri="{FF2B5EF4-FFF2-40B4-BE49-F238E27FC236}">
              <a16:creationId xmlns:a16="http://schemas.microsoft.com/office/drawing/2014/main" id="{B6F5C391-73CB-4494-AA95-1F5FD991B19A}"/>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28" name="直線コネクタ 627">
          <a:extLst>
            <a:ext uri="{FF2B5EF4-FFF2-40B4-BE49-F238E27FC236}">
              <a16:creationId xmlns:a16="http://schemas.microsoft.com/office/drawing/2014/main" id="{4BB94BF3-6328-4CE8-89E0-4539E98D8F5C}"/>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29" name="テキスト ボックス 628">
          <a:extLst>
            <a:ext uri="{FF2B5EF4-FFF2-40B4-BE49-F238E27FC236}">
              <a16:creationId xmlns:a16="http://schemas.microsoft.com/office/drawing/2014/main" id="{79DF1664-F22E-4DB5-AF5A-FC5328CDD0C1}"/>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30" name="直線コネクタ 629">
          <a:extLst>
            <a:ext uri="{FF2B5EF4-FFF2-40B4-BE49-F238E27FC236}">
              <a16:creationId xmlns:a16="http://schemas.microsoft.com/office/drawing/2014/main" id="{9EC936CB-747C-42D5-A23F-B9DA31300257}"/>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31" name="テキスト ボックス 630">
          <a:extLst>
            <a:ext uri="{FF2B5EF4-FFF2-40B4-BE49-F238E27FC236}">
              <a16:creationId xmlns:a16="http://schemas.microsoft.com/office/drawing/2014/main" id="{673CEA58-D8AF-4532-91FA-AF1E7CAC9D08}"/>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32" name="直線コネクタ 631">
          <a:extLst>
            <a:ext uri="{FF2B5EF4-FFF2-40B4-BE49-F238E27FC236}">
              <a16:creationId xmlns:a16="http://schemas.microsoft.com/office/drawing/2014/main" id="{99228FEF-00DC-4010-8CD1-425032384772}"/>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33" name="テキスト ボックス 632">
          <a:extLst>
            <a:ext uri="{FF2B5EF4-FFF2-40B4-BE49-F238E27FC236}">
              <a16:creationId xmlns:a16="http://schemas.microsoft.com/office/drawing/2014/main" id="{911F3528-1065-4C72-B382-87522EDAB0DE}"/>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34" name="直線コネクタ 633">
          <a:extLst>
            <a:ext uri="{FF2B5EF4-FFF2-40B4-BE49-F238E27FC236}">
              <a16:creationId xmlns:a16="http://schemas.microsoft.com/office/drawing/2014/main" id="{39A7A44E-0F86-401E-916C-38B07D4444B4}"/>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35" name="テキスト ボックス 634">
          <a:extLst>
            <a:ext uri="{FF2B5EF4-FFF2-40B4-BE49-F238E27FC236}">
              <a16:creationId xmlns:a16="http://schemas.microsoft.com/office/drawing/2014/main" id="{D409CDBC-F15A-4567-8CBF-BC38DAC8A973}"/>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36" name="直線コネクタ 635">
          <a:extLst>
            <a:ext uri="{FF2B5EF4-FFF2-40B4-BE49-F238E27FC236}">
              <a16:creationId xmlns:a16="http://schemas.microsoft.com/office/drawing/2014/main" id="{7FA8EAE2-EB88-4E07-B2ED-B77F767DDF58}"/>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7" name="【消防施設】&#10;有形固定資産減価償却率グラフ枠">
          <a:extLst>
            <a:ext uri="{FF2B5EF4-FFF2-40B4-BE49-F238E27FC236}">
              <a16:creationId xmlns:a16="http://schemas.microsoft.com/office/drawing/2014/main" id="{52B0E54F-E2CA-4F6D-8C96-FEB4F1DCE977}"/>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38100</xdr:rowOff>
    </xdr:from>
    <xdr:to>
      <xdr:col>85</xdr:col>
      <xdr:colOff>126364</xdr:colOff>
      <xdr:row>86</xdr:row>
      <xdr:rowOff>168729</xdr:rowOff>
    </xdr:to>
    <xdr:cxnSp macro="">
      <xdr:nvCxnSpPr>
        <xdr:cNvPr id="638" name="直線コネクタ 637">
          <a:extLst>
            <a:ext uri="{FF2B5EF4-FFF2-40B4-BE49-F238E27FC236}">
              <a16:creationId xmlns:a16="http://schemas.microsoft.com/office/drawing/2014/main" id="{D5208AF8-9BA9-4D60-B2A8-939F1DEA032E}"/>
            </a:ext>
          </a:extLst>
        </xdr:cNvPr>
        <xdr:cNvCxnSpPr/>
      </xdr:nvCxnSpPr>
      <xdr:spPr>
        <a:xfrm flipV="1">
          <a:off x="16318864" y="13411200"/>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39" name="【消防施設】&#10;有形固定資産減価償却率最小値テキスト">
          <a:extLst>
            <a:ext uri="{FF2B5EF4-FFF2-40B4-BE49-F238E27FC236}">
              <a16:creationId xmlns:a16="http://schemas.microsoft.com/office/drawing/2014/main" id="{2C21C550-83C5-41EF-87EC-271D5FD55FED}"/>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40" name="直線コネクタ 639">
          <a:extLst>
            <a:ext uri="{FF2B5EF4-FFF2-40B4-BE49-F238E27FC236}">
              <a16:creationId xmlns:a16="http://schemas.microsoft.com/office/drawing/2014/main" id="{518D5A47-6E94-4EB3-B850-5A780FBF0C64}"/>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156227</xdr:rowOff>
    </xdr:from>
    <xdr:ext cx="340478" cy="259045"/>
    <xdr:sp macro="" textlink="">
      <xdr:nvSpPr>
        <xdr:cNvPr id="641" name="【消防施設】&#10;有形固定資産減価償却率最大値テキスト">
          <a:extLst>
            <a:ext uri="{FF2B5EF4-FFF2-40B4-BE49-F238E27FC236}">
              <a16:creationId xmlns:a16="http://schemas.microsoft.com/office/drawing/2014/main" id="{6324A9C6-C283-42C9-913B-0CE692B95295}"/>
            </a:ext>
          </a:extLst>
        </xdr:cNvPr>
        <xdr:cNvSpPr txBox="1"/>
      </xdr:nvSpPr>
      <xdr:spPr>
        <a:xfrm>
          <a:off x="16357600" y="1318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38100</xdr:rowOff>
    </xdr:from>
    <xdr:to>
      <xdr:col>86</xdr:col>
      <xdr:colOff>25400</xdr:colOff>
      <xdr:row>78</xdr:row>
      <xdr:rowOff>38100</xdr:rowOff>
    </xdr:to>
    <xdr:cxnSp macro="">
      <xdr:nvCxnSpPr>
        <xdr:cNvPr id="642" name="直線コネクタ 641">
          <a:extLst>
            <a:ext uri="{FF2B5EF4-FFF2-40B4-BE49-F238E27FC236}">
              <a16:creationId xmlns:a16="http://schemas.microsoft.com/office/drawing/2014/main" id="{BDB3D4A2-0E55-4E70-8E33-1BC49E262074}"/>
            </a:ext>
          </a:extLst>
        </xdr:cNvPr>
        <xdr:cNvCxnSpPr/>
      </xdr:nvCxnSpPr>
      <xdr:spPr>
        <a:xfrm>
          <a:off x="16230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57529</xdr:rowOff>
    </xdr:from>
    <xdr:ext cx="405111" cy="259045"/>
    <xdr:sp macro="" textlink="">
      <xdr:nvSpPr>
        <xdr:cNvPr id="643" name="【消防施設】&#10;有形固定資産減価償却率平均値テキスト">
          <a:extLst>
            <a:ext uri="{FF2B5EF4-FFF2-40B4-BE49-F238E27FC236}">
              <a16:creationId xmlns:a16="http://schemas.microsoft.com/office/drawing/2014/main" id="{CA5856C1-A8AB-4E4A-BC25-A17B8F5AEDD0}"/>
            </a:ext>
          </a:extLst>
        </xdr:cNvPr>
        <xdr:cNvSpPr txBox="1"/>
      </xdr:nvSpPr>
      <xdr:spPr>
        <a:xfrm>
          <a:off x="16357600" y="141164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34652</xdr:rowOff>
    </xdr:from>
    <xdr:to>
      <xdr:col>85</xdr:col>
      <xdr:colOff>177800</xdr:colOff>
      <xdr:row>83</xdr:row>
      <xdr:rowOff>136252</xdr:rowOff>
    </xdr:to>
    <xdr:sp macro="" textlink="">
      <xdr:nvSpPr>
        <xdr:cNvPr id="644" name="フローチャート: 判断 643">
          <a:extLst>
            <a:ext uri="{FF2B5EF4-FFF2-40B4-BE49-F238E27FC236}">
              <a16:creationId xmlns:a16="http://schemas.microsoft.com/office/drawing/2014/main" id="{19566832-CEFB-4D9E-82EA-00F85DACEFF8}"/>
            </a:ext>
          </a:extLst>
        </xdr:cNvPr>
        <xdr:cNvSpPr/>
      </xdr:nvSpPr>
      <xdr:spPr>
        <a:xfrm>
          <a:off x="16268700" y="1426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5262</xdr:rowOff>
    </xdr:from>
    <xdr:to>
      <xdr:col>81</xdr:col>
      <xdr:colOff>101600</xdr:colOff>
      <xdr:row>83</xdr:row>
      <xdr:rowOff>106862</xdr:rowOff>
    </xdr:to>
    <xdr:sp macro="" textlink="">
      <xdr:nvSpPr>
        <xdr:cNvPr id="645" name="フローチャート: 判断 644">
          <a:extLst>
            <a:ext uri="{FF2B5EF4-FFF2-40B4-BE49-F238E27FC236}">
              <a16:creationId xmlns:a16="http://schemas.microsoft.com/office/drawing/2014/main" id="{8DCB1C79-0033-4F8C-88C9-32D0AE9DAE57}"/>
            </a:ext>
          </a:extLst>
        </xdr:cNvPr>
        <xdr:cNvSpPr/>
      </xdr:nvSpPr>
      <xdr:spPr>
        <a:xfrm>
          <a:off x="15430500" y="1423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117929</xdr:rowOff>
    </xdr:from>
    <xdr:to>
      <xdr:col>76</xdr:col>
      <xdr:colOff>165100</xdr:colOff>
      <xdr:row>83</xdr:row>
      <xdr:rowOff>48079</xdr:rowOff>
    </xdr:to>
    <xdr:sp macro="" textlink="">
      <xdr:nvSpPr>
        <xdr:cNvPr id="646" name="フローチャート: 判断 645">
          <a:extLst>
            <a:ext uri="{FF2B5EF4-FFF2-40B4-BE49-F238E27FC236}">
              <a16:creationId xmlns:a16="http://schemas.microsoft.com/office/drawing/2014/main" id="{7CA20473-E4A5-4ECF-9954-3A601A659F8C}"/>
            </a:ext>
          </a:extLst>
        </xdr:cNvPr>
        <xdr:cNvSpPr/>
      </xdr:nvSpPr>
      <xdr:spPr>
        <a:xfrm>
          <a:off x="14541500" y="1417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163649</xdr:rowOff>
    </xdr:from>
    <xdr:to>
      <xdr:col>72</xdr:col>
      <xdr:colOff>38100</xdr:colOff>
      <xdr:row>83</xdr:row>
      <xdr:rowOff>93799</xdr:rowOff>
    </xdr:to>
    <xdr:sp macro="" textlink="">
      <xdr:nvSpPr>
        <xdr:cNvPr id="647" name="フローチャート: 判断 646">
          <a:extLst>
            <a:ext uri="{FF2B5EF4-FFF2-40B4-BE49-F238E27FC236}">
              <a16:creationId xmlns:a16="http://schemas.microsoft.com/office/drawing/2014/main" id="{A6FBA734-9C79-4665-8E31-DECD764F706C}"/>
            </a:ext>
          </a:extLst>
        </xdr:cNvPr>
        <xdr:cNvSpPr/>
      </xdr:nvSpPr>
      <xdr:spPr>
        <a:xfrm>
          <a:off x="13652500" y="1422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23223</xdr:rowOff>
    </xdr:from>
    <xdr:to>
      <xdr:col>67</xdr:col>
      <xdr:colOff>101600</xdr:colOff>
      <xdr:row>83</xdr:row>
      <xdr:rowOff>124823</xdr:rowOff>
    </xdr:to>
    <xdr:sp macro="" textlink="">
      <xdr:nvSpPr>
        <xdr:cNvPr id="648" name="フローチャート: 判断 647">
          <a:extLst>
            <a:ext uri="{FF2B5EF4-FFF2-40B4-BE49-F238E27FC236}">
              <a16:creationId xmlns:a16="http://schemas.microsoft.com/office/drawing/2014/main" id="{909CC06B-5DD5-4B13-AF3D-47895430422C}"/>
            </a:ext>
          </a:extLst>
        </xdr:cNvPr>
        <xdr:cNvSpPr/>
      </xdr:nvSpPr>
      <xdr:spPr>
        <a:xfrm>
          <a:off x="12763500" y="1425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49" name="テキスト ボックス 648">
          <a:extLst>
            <a:ext uri="{FF2B5EF4-FFF2-40B4-BE49-F238E27FC236}">
              <a16:creationId xmlns:a16="http://schemas.microsoft.com/office/drawing/2014/main" id="{96512D4A-2775-468F-8D44-9D1332C08985}"/>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0" name="テキスト ボックス 649">
          <a:extLst>
            <a:ext uri="{FF2B5EF4-FFF2-40B4-BE49-F238E27FC236}">
              <a16:creationId xmlns:a16="http://schemas.microsoft.com/office/drawing/2014/main" id="{805F1524-D11C-4D44-A1BE-B16A879FB99A}"/>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1" name="テキスト ボックス 650">
          <a:extLst>
            <a:ext uri="{FF2B5EF4-FFF2-40B4-BE49-F238E27FC236}">
              <a16:creationId xmlns:a16="http://schemas.microsoft.com/office/drawing/2014/main" id="{71A194D1-9903-4C4D-95D9-9CD4037992CC}"/>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2" name="テキスト ボックス 651">
          <a:extLst>
            <a:ext uri="{FF2B5EF4-FFF2-40B4-BE49-F238E27FC236}">
              <a16:creationId xmlns:a16="http://schemas.microsoft.com/office/drawing/2014/main" id="{F540BE89-4ABF-434D-AF07-2F05BFC7C636}"/>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3" name="テキスト ボックス 652">
          <a:extLst>
            <a:ext uri="{FF2B5EF4-FFF2-40B4-BE49-F238E27FC236}">
              <a16:creationId xmlns:a16="http://schemas.microsoft.com/office/drawing/2014/main" id="{E9EDDDDB-AA54-479D-8B1A-C7BC1BCE1911}"/>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91802</xdr:rowOff>
    </xdr:from>
    <xdr:to>
      <xdr:col>85</xdr:col>
      <xdr:colOff>177800</xdr:colOff>
      <xdr:row>85</xdr:row>
      <xdr:rowOff>21952</xdr:rowOff>
    </xdr:to>
    <xdr:sp macro="" textlink="">
      <xdr:nvSpPr>
        <xdr:cNvPr id="654" name="楕円 653">
          <a:extLst>
            <a:ext uri="{FF2B5EF4-FFF2-40B4-BE49-F238E27FC236}">
              <a16:creationId xmlns:a16="http://schemas.microsoft.com/office/drawing/2014/main" id="{9A684467-6A04-4814-B24C-7BC6E9001C0C}"/>
            </a:ext>
          </a:extLst>
        </xdr:cNvPr>
        <xdr:cNvSpPr/>
      </xdr:nvSpPr>
      <xdr:spPr>
        <a:xfrm>
          <a:off x="16268700" y="14493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70229</xdr:rowOff>
    </xdr:from>
    <xdr:ext cx="405111" cy="259045"/>
    <xdr:sp macro="" textlink="">
      <xdr:nvSpPr>
        <xdr:cNvPr id="655" name="【消防施設】&#10;有形固定資産減価償却率該当値テキスト">
          <a:extLst>
            <a:ext uri="{FF2B5EF4-FFF2-40B4-BE49-F238E27FC236}">
              <a16:creationId xmlns:a16="http://schemas.microsoft.com/office/drawing/2014/main" id="{EF85930B-E448-4F26-8517-FF6A39B1C8DD}"/>
            </a:ext>
          </a:extLst>
        </xdr:cNvPr>
        <xdr:cNvSpPr txBox="1"/>
      </xdr:nvSpPr>
      <xdr:spPr>
        <a:xfrm>
          <a:off x="16357600" y="144720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62412</xdr:rowOff>
    </xdr:from>
    <xdr:to>
      <xdr:col>81</xdr:col>
      <xdr:colOff>101600</xdr:colOff>
      <xdr:row>84</xdr:row>
      <xdr:rowOff>164012</xdr:rowOff>
    </xdr:to>
    <xdr:sp macro="" textlink="">
      <xdr:nvSpPr>
        <xdr:cNvPr id="656" name="楕円 655">
          <a:extLst>
            <a:ext uri="{FF2B5EF4-FFF2-40B4-BE49-F238E27FC236}">
              <a16:creationId xmlns:a16="http://schemas.microsoft.com/office/drawing/2014/main" id="{E9B9E51A-89E8-4326-9186-CE657E287A82}"/>
            </a:ext>
          </a:extLst>
        </xdr:cNvPr>
        <xdr:cNvSpPr/>
      </xdr:nvSpPr>
      <xdr:spPr>
        <a:xfrm>
          <a:off x="15430500" y="1446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113212</xdr:rowOff>
    </xdr:from>
    <xdr:to>
      <xdr:col>85</xdr:col>
      <xdr:colOff>127000</xdr:colOff>
      <xdr:row>84</xdr:row>
      <xdr:rowOff>142602</xdr:rowOff>
    </xdr:to>
    <xdr:cxnSp macro="">
      <xdr:nvCxnSpPr>
        <xdr:cNvPr id="657" name="直線コネクタ 656">
          <a:extLst>
            <a:ext uri="{FF2B5EF4-FFF2-40B4-BE49-F238E27FC236}">
              <a16:creationId xmlns:a16="http://schemas.microsoft.com/office/drawing/2014/main" id="{6FA92EA9-FD6D-4A10-B178-C74FC3F7B0BF}"/>
            </a:ext>
          </a:extLst>
        </xdr:cNvPr>
        <xdr:cNvCxnSpPr/>
      </xdr:nvCxnSpPr>
      <xdr:spPr>
        <a:xfrm>
          <a:off x="15481300" y="14515012"/>
          <a:ext cx="8382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34652</xdr:rowOff>
    </xdr:from>
    <xdr:to>
      <xdr:col>76</xdr:col>
      <xdr:colOff>165100</xdr:colOff>
      <xdr:row>84</xdr:row>
      <xdr:rowOff>136252</xdr:rowOff>
    </xdr:to>
    <xdr:sp macro="" textlink="">
      <xdr:nvSpPr>
        <xdr:cNvPr id="658" name="楕円 657">
          <a:extLst>
            <a:ext uri="{FF2B5EF4-FFF2-40B4-BE49-F238E27FC236}">
              <a16:creationId xmlns:a16="http://schemas.microsoft.com/office/drawing/2014/main" id="{644CD319-EC1E-4B3C-83CB-1635262C2CEA}"/>
            </a:ext>
          </a:extLst>
        </xdr:cNvPr>
        <xdr:cNvSpPr/>
      </xdr:nvSpPr>
      <xdr:spPr>
        <a:xfrm>
          <a:off x="14541500" y="1443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85452</xdr:rowOff>
    </xdr:from>
    <xdr:to>
      <xdr:col>81</xdr:col>
      <xdr:colOff>50800</xdr:colOff>
      <xdr:row>84</xdr:row>
      <xdr:rowOff>113212</xdr:rowOff>
    </xdr:to>
    <xdr:cxnSp macro="">
      <xdr:nvCxnSpPr>
        <xdr:cNvPr id="659" name="直線コネクタ 658">
          <a:extLst>
            <a:ext uri="{FF2B5EF4-FFF2-40B4-BE49-F238E27FC236}">
              <a16:creationId xmlns:a16="http://schemas.microsoft.com/office/drawing/2014/main" id="{14B2C55D-71F4-480E-BF09-45CD3B98232A}"/>
            </a:ext>
          </a:extLst>
        </xdr:cNvPr>
        <xdr:cNvCxnSpPr/>
      </xdr:nvCxnSpPr>
      <xdr:spPr>
        <a:xfrm>
          <a:off x="14592300" y="14487252"/>
          <a:ext cx="889000" cy="2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5262</xdr:rowOff>
    </xdr:from>
    <xdr:to>
      <xdr:col>72</xdr:col>
      <xdr:colOff>38100</xdr:colOff>
      <xdr:row>84</xdr:row>
      <xdr:rowOff>106862</xdr:rowOff>
    </xdr:to>
    <xdr:sp macro="" textlink="">
      <xdr:nvSpPr>
        <xdr:cNvPr id="660" name="楕円 659">
          <a:extLst>
            <a:ext uri="{FF2B5EF4-FFF2-40B4-BE49-F238E27FC236}">
              <a16:creationId xmlns:a16="http://schemas.microsoft.com/office/drawing/2014/main" id="{4D88EC90-BB2D-4443-9166-18ACE6D63F45}"/>
            </a:ext>
          </a:extLst>
        </xdr:cNvPr>
        <xdr:cNvSpPr/>
      </xdr:nvSpPr>
      <xdr:spPr>
        <a:xfrm>
          <a:off x="13652500" y="14407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56062</xdr:rowOff>
    </xdr:from>
    <xdr:to>
      <xdr:col>76</xdr:col>
      <xdr:colOff>114300</xdr:colOff>
      <xdr:row>84</xdr:row>
      <xdr:rowOff>85452</xdr:rowOff>
    </xdr:to>
    <xdr:cxnSp macro="">
      <xdr:nvCxnSpPr>
        <xdr:cNvPr id="661" name="直線コネクタ 660">
          <a:extLst>
            <a:ext uri="{FF2B5EF4-FFF2-40B4-BE49-F238E27FC236}">
              <a16:creationId xmlns:a16="http://schemas.microsoft.com/office/drawing/2014/main" id="{FB10AFBF-A940-4F01-8D05-94B6F4491E2D}"/>
            </a:ext>
          </a:extLst>
        </xdr:cNvPr>
        <xdr:cNvCxnSpPr/>
      </xdr:nvCxnSpPr>
      <xdr:spPr>
        <a:xfrm>
          <a:off x="13703300" y="14457862"/>
          <a:ext cx="8890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123389</xdr:rowOff>
    </xdr:from>
    <xdr:ext cx="405111" cy="259045"/>
    <xdr:sp macro="" textlink="">
      <xdr:nvSpPr>
        <xdr:cNvPr id="662" name="n_1aveValue【消防施設】&#10;有形固定資産減価償却率">
          <a:extLst>
            <a:ext uri="{FF2B5EF4-FFF2-40B4-BE49-F238E27FC236}">
              <a16:creationId xmlns:a16="http://schemas.microsoft.com/office/drawing/2014/main" id="{CBECE5DB-9873-4F0D-8B7A-8A2EA16CC572}"/>
            </a:ext>
          </a:extLst>
        </xdr:cNvPr>
        <xdr:cNvSpPr txBox="1"/>
      </xdr:nvSpPr>
      <xdr:spPr>
        <a:xfrm>
          <a:off x="15266044" y="14010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64606</xdr:rowOff>
    </xdr:from>
    <xdr:ext cx="405111" cy="259045"/>
    <xdr:sp macro="" textlink="">
      <xdr:nvSpPr>
        <xdr:cNvPr id="663" name="n_2aveValue【消防施設】&#10;有形固定資産減価償却率">
          <a:extLst>
            <a:ext uri="{FF2B5EF4-FFF2-40B4-BE49-F238E27FC236}">
              <a16:creationId xmlns:a16="http://schemas.microsoft.com/office/drawing/2014/main" id="{B37644A3-1211-472D-891E-E21CBA73D89B}"/>
            </a:ext>
          </a:extLst>
        </xdr:cNvPr>
        <xdr:cNvSpPr txBox="1"/>
      </xdr:nvSpPr>
      <xdr:spPr>
        <a:xfrm>
          <a:off x="14389744" y="13952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110326</xdr:rowOff>
    </xdr:from>
    <xdr:ext cx="405111" cy="259045"/>
    <xdr:sp macro="" textlink="">
      <xdr:nvSpPr>
        <xdr:cNvPr id="664" name="n_3aveValue【消防施設】&#10;有形固定資産減価償却率">
          <a:extLst>
            <a:ext uri="{FF2B5EF4-FFF2-40B4-BE49-F238E27FC236}">
              <a16:creationId xmlns:a16="http://schemas.microsoft.com/office/drawing/2014/main" id="{B2A73249-DBEB-4DBC-AD9F-C7C8338414AD}"/>
            </a:ext>
          </a:extLst>
        </xdr:cNvPr>
        <xdr:cNvSpPr txBox="1"/>
      </xdr:nvSpPr>
      <xdr:spPr>
        <a:xfrm>
          <a:off x="13500744" y="13997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141350</xdr:rowOff>
    </xdr:from>
    <xdr:ext cx="405111" cy="259045"/>
    <xdr:sp macro="" textlink="">
      <xdr:nvSpPr>
        <xdr:cNvPr id="665" name="n_4aveValue【消防施設】&#10;有形固定資産減価償却率">
          <a:extLst>
            <a:ext uri="{FF2B5EF4-FFF2-40B4-BE49-F238E27FC236}">
              <a16:creationId xmlns:a16="http://schemas.microsoft.com/office/drawing/2014/main" id="{D76B67CA-038F-475E-8888-975F8FBD04E1}"/>
            </a:ext>
          </a:extLst>
        </xdr:cNvPr>
        <xdr:cNvSpPr txBox="1"/>
      </xdr:nvSpPr>
      <xdr:spPr>
        <a:xfrm>
          <a:off x="12611744" y="14028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155139</xdr:rowOff>
    </xdr:from>
    <xdr:ext cx="405111" cy="259045"/>
    <xdr:sp macro="" textlink="">
      <xdr:nvSpPr>
        <xdr:cNvPr id="666" name="n_1mainValue【消防施設】&#10;有形固定資産減価償却率">
          <a:extLst>
            <a:ext uri="{FF2B5EF4-FFF2-40B4-BE49-F238E27FC236}">
              <a16:creationId xmlns:a16="http://schemas.microsoft.com/office/drawing/2014/main" id="{8A776EDA-1502-4AC7-89F4-BCC96F4D91CA}"/>
            </a:ext>
          </a:extLst>
        </xdr:cNvPr>
        <xdr:cNvSpPr txBox="1"/>
      </xdr:nvSpPr>
      <xdr:spPr>
        <a:xfrm>
          <a:off x="15266044" y="14556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127379</xdr:rowOff>
    </xdr:from>
    <xdr:ext cx="405111" cy="259045"/>
    <xdr:sp macro="" textlink="">
      <xdr:nvSpPr>
        <xdr:cNvPr id="667" name="n_2mainValue【消防施設】&#10;有形固定資産減価償却率">
          <a:extLst>
            <a:ext uri="{FF2B5EF4-FFF2-40B4-BE49-F238E27FC236}">
              <a16:creationId xmlns:a16="http://schemas.microsoft.com/office/drawing/2014/main" id="{64C80022-8903-452B-906B-E4EC89531198}"/>
            </a:ext>
          </a:extLst>
        </xdr:cNvPr>
        <xdr:cNvSpPr txBox="1"/>
      </xdr:nvSpPr>
      <xdr:spPr>
        <a:xfrm>
          <a:off x="14389744" y="14529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97989</xdr:rowOff>
    </xdr:from>
    <xdr:ext cx="405111" cy="259045"/>
    <xdr:sp macro="" textlink="">
      <xdr:nvSpPr>
        <xdr:cNvPr id="668" name="n_3mainValue【消防施設】&#10;有形固定資産減価償却率">
          <a:extLst>
            <a:ext uri="{FF2B5EF4-FFF2-40B4-BE49-F238E27FC236}">
              <a16:creationId xmlns:a16="http://schemas.microsoft.com/office/drawing/2014/main" id="{D5482885-C5F4-4FE0-9051-553DDFEB6C5C}"/>
            </a:ext>
          </a:extLst>
        </xdr:cNvPr>
        <xdr:cNvSpPr txBox="1"/>
      </xdr:nvSpPr>
      <xdr:spPr>
        <a:xfrm>
          <a:off x="13500744" y="14499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69" name="正方形/長方形 668">
          <a:extLst>
            <a:ext uri="{FF2B5EF4-FFF2-40B4-BE49-F238E27FC236}">
              <a16:creationId xmlns:a16="http://schemas.microsoft.com/office/drawing/2014/main" id="{EC5C3797-0110-4077-AE72-96DA88F13707}"/>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0" name="正方形/長方形 669">
          <a:extLst>
            <a:ext uri="{FF2B5EF4-FFF2-40B4-BE49-F238E27FC236}">
              <a16:creationId xmlns:a16="http://schemas.microsoft.com/office/drawing/2014/main" id="{6CB33822-3C5E-4688-B7FA-77BDC40D6455}"/>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1" name="正方形/長方形 670">
          <a:extLst>
            <a:ext uri="{FF2B5EF4-FFF2-40B4-BE49-F238E27FC236}">
              <a16:creationId xmlns:a16="http://schemas.microsoft.com/office/drawing/2014/main" id="{ADF4AE42-C931-4A18-A83B-CAA38C9A35C1}"/>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2" name="正方形/長方形 671">
          <a:extLst>
            <a:ext uri="{FF2B5EF4-FFF2-40B4-BE49-F238E27FC236}">
              <a16:creationId xmlns:a16="http://schemas.microsoft.com/office/drawing/2014/main" id="{D9652E99-DEC3-4EAE-B113-89B5E3C715B4}"/>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3" name="正方形/長方形 672">
          <a:extLst>
            <a:ext uri="{FF2B5EF4-FFF2-40B4-BE49-F238E27FC236}">
              <a16:creationId xmlns:a16="http://schemas.microsoft.com/office/drawing/2014/main" id="{0A5BBB20-04BA-47D9-8D04-6D8F0F2B3093}"/>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4" name="正方形/長方形 673">
          <a:extLst>
            <a:ext uri="{FF2B5EF4-FFF2-40B4-BE49-F238E27FC236}">
              <a16:creationId xmlns:a16="http://schemas.microsoft.com/office/drawing/2014/main" id="{68FAC639-52F8-4012-A20C-110E354BAAA6}"/>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75" name="正方形/長方形 674">
          <a:extLst>
            <a:ext uri="{FF2B5EF4-FFF2-40B4-BE49-F238E27FC236}">
              <a16:creationId xmlns:a16="http://schemas.microsoft.com/office/drawing/2014/main" id="{88EB81AD-0DDB-40CE-B604-ACFD36804C82}"/>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76" name="正方形/長方形 675">
          <a:extLst>
            <a:ext uri="{FF2B5EF4-FFF2-40B4-BE49-F238E27FC236}">
              <a16:creationId xmlns:a16="http://schemas.microsoft.com/office/drawing/2014/main" id="{449BAD5D-7738-44BD-BA97-F21C39BC8118}"/>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77" name="テキスト ボックス 676">
          <a:extLst>
            <a:ext uri="{FF2B5EF4-FFF2-40B4-BE49-F238E27FC236}">
              <a16:creationId xmlns:a16="http://schemas.microsoft.com/office/drawing/2014/main" id="{23419A8C-66ED-404B-B6D8-F37E36CF0BC6}"/>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78" name="直線コネクタ 677">
          <a:extLst>
            <a:ext uri="{FF2B5EF4-FFF2-40B4-BE49-F238E27FC236}">
              <a16:creationId xmlns:a16="http://schemas.microsoft.com/office/drawing/2014/main" id="{8CAFD70A-9F89-44FB-8EC4-3148B935B704}"/>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79" name="直線コネクタ 678">
          <a:extLst>
            <a:ext uri="{FF2B5EF4-FFF2-40B4-BE49-F238E27FC236}">
              <a16:creationId xmlns:a16="http://schemas.microsoft.com/office/drawing/2014/main" id="{8AE02047-AB9F-4D03-A57B-982D7A6FE958}"/>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80" name="テキスト ボックス 679">
          <a:extLst>
            <a:ext uri="{FF2B5EF4-FFF2-40B4-BE49-F238E27FC236}">
              <a16:creationId xmlns:a16="http://schemas.microsoft.com/office/drawing/2014/main" id="{0B36CBEB-335D-414C-9CF6-B66EBEA0BCC9}"/>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81" name="直線コネクタ 680">
          <a:extLst>
            <a:ext uri="{FF2B5EF4-FFF2-40B4-BE49-F238E27FC236}">
              <a16:creationId xmlns:a16="http://schemas.microsoft.com/office/drawing/2014/main" id="{2FD14E49-4598-4A4D-988A-A755C66772CF}"/>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82" name="テキスト ボックス 681">
          <a:extLst>
            <a:ext uri="{FF2B5EF4-FFF2-40B4-BE49-F238E27FC236}">
              <a16:creationId xmlns:a16="http://schemas.microsoft.com/office/drawing/2014/main" id="{E7FA04B3-3419-48B8-BCFD-E498187D583F}"/>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83" name="直線コネクタ 682">
          <a:extLst>
            <a:ext uri="{FF2B5EF4-FFF2-40B4-BE49-F238E27FC236}">
              <a16:creationId xmlns:a16="http://schemas.microsoft.com/office/drawing/2014/main" id="{E6A38101-ACAF-4769-8B50-2D8AD0FEC016}"/>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84" name="テキスト ボックス 683">
          <a:extLst>
            <a:ext uri="{FF2B5EF4-FFF2-40B4-BE49-F238E27FC236}">
              <a16:creationId xmlns:a16="http://schemas.microsoft.com/office/drawing/2014/main" id="{1AEBEAD1-DBDA-4FB2-81ED-D638D341292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85" name="直線コネクタ 684">
          <a:extLst>
            <a:ext uri="{FF2B5EF4-FFF2-40B4-BE49-F238E27FC236}">
              <a16:creationId xmlns:a16="http://schemas.microsoft.com/office/drawing/2014/main" id="{E640B061-C9BD-4ACC-83B4-1B7008D2156A}"/>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86" name="テキスト ボックス 685">
          <a:extLst>
            <a:ext uri="{FF2B5EF4-FFF2-40B4-BE49-F238E27FC236}">
              <a16:creationId xmlns:a16="http://schemas.microsoft.com/office/drawing/2014/main" id="{557104FB-86B2-4BD2-A149-6049E990C892}"/>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87" name="直線コネクタ 686">
          <a:extLst>
            <a:ext uri="{FF2B5EF4-FFF2-40B4-BE49-F238E27FC236}">
              <a16:creationId xmlns:a16="http://schemas.microsoft.com/office/drawing/2014/main" id="{C9E6E451-D8BB-49D5-9B42-B3E5835F4707}"/>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88" name="テキスト ボックス 687">
          <a:extLst>
            <a:ext uri="{FF2B5EF4-FFF2-40B4-BE49-F238E27FC236}">
              <a16:creationId xmlns:a16="http://schemas.microsoft.com/office/drawing/2014/main" id="{03D9694A-EC90-4530-8941-7AA188283123}"/>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89" name="直線コネクタ 688">
          <a:extLst>
            <a:ext uri="{FF2B5EF4-FFF2-40B4-BE49-F238E27FC236}">
              <a16:creationId xmlns:a16="http://schemas.microsoft.com/office/drawing/2014/main" id="{8C23DA3B-03D8-487E-87FC-01AF8F54A325}"/>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0" name="テキスト ボックス 689">
          <a:extLst>
            <a:ext uri="{FF2B5EF4-FFF2-40B4-BE49-F238E27FC236}">
              <a16:creationId xmlns:a16="http://schemas.microsoft.com/office/drawing/2014/main" id="{25BE3676-05BB-4E66-A5C1-9A106BD6E82C}"/>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1" name="【消防施設】&#10;一人当たり面積グラフ枠">
          <a:extLst>
            <a:ext uri="{FF2B5EF4-FFF2-40B4-BE49-F238E27FC236}">
              <a16:creationId xmlns:a16="http://schemas.microsoft.com/office/drawing/2014/main" id="{AF58AC61-B71A-40A3-ACEF-B5BC0AC3A88B}"/>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3048</xdr:rowOff>
    </xdr:from>
    <xdr:to>
      <xdr:col>116</xdr:col>
      <xdr:colOff>62864</xdr:colOff>
      <xdr:row>86</xdr:row>
      <xdr:rowOff>109728</xdr:rowOff>
    </xdr:to>
    <xdr:cxnSp macro="">
      <xdr:nvCxnSpPr>
        <xdr:cNvPr id="692" name="直線コネクタ 691">
          <a:extLst>
            <a:ext uri="{FF2B5EF4-FFF2-40B4-BE49-F238E27FC236}">
              <a16:creationId xmlns:a16="http://schemas.microsoft.com/office/drawing/2014/main" id="{CD02FCB7-7478-4F84-9153-4C2EF8F2A620}"/>
            </a:ext>
          </a:extLst>
        </xdr:cNvPr>
        <xdr:cNvCxnSpPr/>
      </xdr:nvCxnSpPr>
      <xdr:spPr>
        <a:xfrm flipV="1">
          <a:off x="22160864" y="13547598"/>
          <a:ext cx="0" cy="130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113555</xdr:rowOff>
    </xdr:from>
    <xdr:ext cx="469744" cy="259045"/>
    <xdr:sp macro="" textlink="">
      <xdr:nvSpPr>
        <xdr:cNvPr id="693" name="【消防施設】&#10;一人当たり面積最小値テキスト">
          <a:extLst>
            <a:ext uri="{FF2B5EF4-FFF2-40B4-BE49-F238E27FC236}">
              <a16:creationId xmlns:a16="http://schemas.microsoft.com/office/drawing/2014/main" id="{C912995F-6ED2-40E3-8873-307BB9519B41}"/>
            </a:ext>
          </a:extLst>
        </xdr:cNvPr>
        <xdr:cNvSpPr txBox="1"/>
      </xdr:nvSpPr>
      <xdr:spPr>
        <a:xfrm>
          <a:off x="22199600" y="1485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109728</xdr:rowOff>
    </xdr:from>
    <xdr:to>
      <xdr:col>116</xdr:col>
      <xdr:colOff>152400</xdr:colOff>
      <xdr:row>86</xdr:row>
      <xdr:rowOff>109728</xdr:rowOff>
    </xdr:to>
    <xdr:cxnSp macro="">
      <xdr:nvCxnSpPr>
        <xdr:cNvPr id="694" name="直線コネクタ 693">
          <a:extLst>
            <a:ext uri="{FF2B5EF4-FFF2-40B4-BE49-F238E27FC236}">
              <a16:creationId xmlns:a16="http://schemas.microsoft.com/office/drawing/2014/main" id="{D02281C2-2B06-46AA-BF65-58184D22D14F}"/>
            </a:ext>
          </a:extLst>
        </xdr:cNvPr>
        <xdr:cNvCxnSpPr/>
      </xdr:nvCxnSpPr>
      <xdr:spPr>
        <a:xfrm>
          <a:off x="22072600" y="1485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121175</xdr:rowOff>
    </xdr:from>
    <xdr:ext cx="469744" cy="259045"/>
    <xdr:sp macro="" textlink="">
      <xdr:nvSpPr>
        <xdr:cNvPr id="695" name="【消防施設】&#10;一人当たり面積最大値テキスト">
          <a:extLst>
            <a:ext uri="{FF2B5EF4-FFF2-40B4-BE49-F238E27FC236}">
              <a16:creationId xmlns:a16="http://schemas.microsoft.com/office/drawing/2014/main" id="{E617F9BF-7D6A-411A-80C2-3B007BEB29A1}"/>
            </a:ext>
          </a:extLst>
        </xdr:cNvPr>
        <xdr:cNvSpPr txBox="1"/>
      </xdr:nvSpPr>
      <xdr:spPr>
        <a:xfrm>
          <a:off x="22199600" y="13322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3048</xdr:rowOff>
    </xdr:from>
    <xdr:to>
      <xdr:col>116</xdr:col>
      <xdr:colOff>152400</xdr:colOff>
      <xdr:row>79</xdr:row>
      <xdr:rowOff>3048</xdr:rowOff>
    </xdr:to>
    <xdr:cxnSp macro="">
      <xdr:nvCxnSpPr>
        <xdr:cNvPr id="696" name="直線コネクタ 695">
          <a:extLst>
            <a:ext uri="{FF2B5EF4-FFF2-40B4-BE49-F238E27FC236}">
              <a16:creationId xmlns:a16="http://schemas.microsoft.com/office/drawing/2014/main" id="{EBAD267F-EA4A-48E7-A9E3-E6FA4E9BC3E0}"/>
            </a:ext>
          </a:extLst>
        </xdr:cNvPr>
        <xdr:cNvCxnSpPr/>
      </xdr:nvCxnSpPr>
      <xdr:spPr>
        <a:xfrm>
          <a:off x="22072600" y="13547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2303</xdr:rowOff>
    </xdr:from>
    <xdr:ext cx="469744" cy="259045"/>
    <xdr:sp macro="" textlink="">
      <xdr:nvSpPr>
        <xdr:cNvPr id="697" name="【消防施設】&#10;一人当たり面積平均値テキスト">
          <a:extLst>
            <a:ext uri="{FF2B5EF4-FFF2-40B4-BE49-F238E27FC236}">
              <a16:creationId xmlns:a16="http://schemas.microsoft.com/office/drawing/2014/main" id="{58CAD94B-F6DC-4FD6-A846-29B914D3E47B}"/>
            </a:ext>
          </a:extLst>
        </xdr:cNvPr>
        <xdr:cNvSpPr txBox="1"/>
      </xdr:nvSpPr>
      <xdr:spPr>
        <a:xfrm>
          <a:off x="22199600" y="145755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23876</xdr:rowOff>
    </xdr:from>
    <xdr:to>
      <xdr:col>116</xdr:col>
      <xdr:colOff>114300</xdr:colOff>
      <xdr:row>85</xdr:row>
      <xdr:rowOff>125476</xdr:rowOff>
    </xdr:to>
    <xdr:sp macro="" textlink="">
      <xdr:nvSpPr>
        <xdr:cNvPr id="698" name="フローチャート: 判断 697">
          <a:extLst>
            <a:ext uri="{FF2B5EF4-FFF2-40B4-BE49-F238E27FC236}">
              <a16:creationId xmlns:a16="http://schemas.microsoft.com/office/drawing/2014/main" id="{24F6BA01-A686-4189-B6E9-3A5BADEE6B17}"/>
            </a:ext>
          </a:extLst>
        </xdr:cNvPr>
        <xdr:cNvSpPr/>
      </xdr:nvSpPr>
      <xdr:spPr>
        <a:xfrm>
          <a:off x="22110700" y="1459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5587</xdr:rowOff>
    </xdr:from>
    <xdr:to>
      <xdr:col>112</xdr:col>
      <xdr:colOff>38100</xdr:colOff>
      <xdr:row>85</xdr:row>
      <xdr:rowOff>107187</xdr:rowOff>
    </xdr:to>
    <xdr:sp macro="" textlink="">
      <xdr:nvSpPr>
        <xdr:cNvPr id="699" name="フローチャート: 判断 698">
          <a:extLst>
            <a:ext uri="{FF2B5EF4-FFF2-40B4-BE49-F238E27FC236}">
              <a16:creationId xmlns:a16="http://schemas.microsoft.com/office/drawing/2014/main" id="{6082704F-90A3-4B5F-802A-0128324C353A}"/>
            </a:ext>
          </a:extLst>
        </xdr:cNvPr>
        <xdr:cNvSpPr/>
      </xdr:nvSpPr>
      <xdr:spPr>
        <a:xfrm>
          <a:off x="21272500" y="1457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126746</xdr:rowOff>
    </xdr:from>
    <xdr:to>
      <xdr:col>107</xdr:col>
      <xdr:colOff>101600</xdr:colOff>
      <xdr:row>85</xdr:row>
      <xdr:rowOff>56896</xdr:rowOff>
    </xdr:to>
    <xdr:sp macro="" textlink="">
      <xdr:nvSpPr>
        <xdr:cNvPr id="700" name="フローチャート: 判断 699">
          <a:extLst>
            <a:ext uri="{FF2B5EF4-FFF2-40B4-BE49-F238E27FC236}">
              <a16:creationId xmlns:a16="http://schemas.microsoft.com/office/drawing/2014/main" id="{945F4AD2-6A06-4F50-A725-4DA005E606FB}"/>
            </a:ext>
          </a:extLst>
        </xdr:cNvPr>
        <xdr:cNvSpPr/>
      </xdr:nvSpPr>
      <xdr:spPr>
        <a:xfrm>
          <a:off x="20383500" y="1452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116078</xdr:rowOff>
    </xdr:from>
    <xdr:to>
      <xdr:col>102</xdr:col>
      <xdr:colOff>165100</xdr:colOff>
      <xdr:row>85</xdr:row>
      <xdr:rowOff>46228</xdr:rowOff>
    </xdr:to>
    <xdr:sp macro="" textlink="">
      <xdr:nvSpPr>
        <xdr:cNvPr id="701" name="フローチャート: 判断 700">
          <a:extLst>
            <a:ext uri="{FF2B5EF4-FFF2-40B4-BE49-F238E27FC236}">
              <a16:creationId xmlns:a16="http://schemas.microsoft.com/office/drawing/2014/main" id="{E3B976FD-77C4-403F-B292-778493AE168A}"/>
            </a:ext>
          </a:extLst>
        </xdr:cNvPr>
        <xdr:cNvSpPr/>
      </xdr:nvSpPr>
      <xdr:spPr>
        <a:xfrm>
          <a:off x="19494500" y="1451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2539</xdr:rowOff>
    </xdr:from>
    <xdr:to>
      <xdr:col>98</xdr:col>
      <xdr:colOff>38100</xdr:colOff>
      <xdr:row>85</xdr:row>
      <xdr:rowOff>104139</xdr:rowOff>
    </xdr:to>
    <xdr:sp macro="" textlink="">
      <xdr:nvSpPr>
        <xdr:cNvPr id="702" name="フローチャート: 判断 701">
          <a:extLst>
            <a:ext uri="{FF2B5EF4-FFF2-40B4-BE49-F238E27FC236}">
              <a16:creationId xmlns:a16="http://schemas.microsoft.com/office/drawing/2014/main" id="{C2288FC1-FA34-4FE4-82C1-2EBF2297A840}"/>
            </a:ext>
          </a:extLst>
        </xdr:cNvPr>
        <xdr:cNvSpPr/>
      </xdr:nvSpPr>
      <xdr:spPr>
        <a:xfrm>
          <a:off x="18605500" y="14575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3" name="テキスト ボックス 702">
          <a:extLst>
            <a:ext uri="{FF2B5EF4-FFF2-40B4-BE49-F238E27FC236}">
              <a16:creationId xmlns:a16="http://schemas.microsoft.com/office/drawing/2014/main" id="{5C591F74-98E4-408F-A9A7-E4A646C588CE}"/>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4" name="テキスト ボックス 703">
          <a:extLst>
            <a:ext uri="{FF2B5EF4-FFF2-40B4-BE49-F238E27FC236}">
              <a16:creationId xmlns:a16="http://schemas.microsoft.com/office/drawing/2014/main" id="{653F0AA8-755C-4A1D-AE7F-F287EA763E1B}"/>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05" name="テキスト ボックス 704">
          <a:extLst>
            <a:ext uri="{FF2B5EF4-FFF2-40B4-BE49-F238E27FC236}">
              <a16:creationId xmlns:a16="http://schemas.microsoft.com/office/drawing/2014/main" id="{E1D4E993-3E2A-48C3-AA29-AE99B0FA9383}"/>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06" name="テキスト ボックス 705">
          <a:extLst>
            <a:ext uri="{FF2B5EF4-FFF2-40B4-BE49-F238E27FC236}">
              <a16:creationId xmlns:a16="http://schemas.microsoft.com/office/drawing/2014/main" id="{2623CA5C-56B7-492F-97A7-A922E8357B85}"/>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07" name="テキスト ボックス 706">
          <a:extLst>
            <a:ext uri="{FF2B5EF4-FFF2-40B4-BE49-F238E27FC236}">
              <a16:creationId xmlns:a16="http://schemas.microsoft.com/office/drawing/2014/main" id="{8F30D433-5459-49B6-B5C5-3573260E6CC8}"/>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80263</xdr:rowOff>
    </xdr:from>
    <xdr:to>
      <xdr:col>116</xdr:col>
      <xdr:colOff>114300</xdr:colOff>
      <xdr:row>84</xdr:row>
      <xdr:rowOff>10413</xdr:rowOff>
    </xdr:to>
    <xdr:sp macro="" textlink="">
      <xdr:nvSpPr>
        <xdr:cNvPr id="708" name="楕円 707">
          <a:extLst>
            <a:ext uri="{FF2B5EF4-FFF2-40B4-BE49-F238E27FC236}">
              <a16:creationId xmlns:a16="http://schemas.microsoft.com/office/drawing/2014/main" id="{CD6B2F3C-20F7-4004-9B77-069D7EA90F2D}"/>
            </a:ext>
          </a:extLst>
        </xdr:cNvPr>
        <xdr:cNvSpPr/>
      </xdr:nvSpPr>
      <xdr:spPr>
        <a:xfrm>
          <a:off x="22110700" y="14310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103140</xdr:rowOff>
    </xdr:from>
    <xdr:ext cx="469744" cy="259045"/>
    <xdr:sp macro="" textlink="">
      <xdr:nvSpPr>
        <xdr:cNvPr id="709" name="【消防施設】&#10;一人当たり面積該当値テキスト">
          <a:extLst>
            <a:ext uri="{FF2B5EF4-FFF2-40B4-BE49-F238E27FC236}">
              <a16:creationId xmlns:a16="http://schemas.microsoft.com/office/drawing/2014/main" id="{F6676F4F-C28D-4D7F-9441-BB3EFA0EB348}"/>
            </a:ext>
          </a:extLst>
        </xdr:cNvPr>
        <xdr:cNvSpPr txBox="1"/>
      </xdr:nvSpPr>
      <xdr:spPr>
        <a:xfrm>
          <a:off x="22199600" y="14162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89408</xdr:rowOff>
    </xdr:from>
    <xdr:to>
      <xdr:col>112</xdr:col>
      <xdr:colOff>38100</xdr:colOff>
      <xdr:row>84</xdr:row>
      <xdr:rowOff>19558</xdr:rowOff>
    </xdr:to>
    <xdr:sp macro="" textlink="">
      <xdr:nvSpPr>
        <xdr:cNvPr id="710" name="楕円 709">
          <a:extLst>
            <a:ext uri="{FF2B5EF4-FFF2-40B4-BE49-F238E27FC236}">
              <a16:creationId xmlns:a16="http://schemas.microsoft.com/office/drawing/2014/main" id="{2BE8A471-6B7D-473D-977E-676175C11C71}"/>
            </a:ext>
          </a:extLst>
        </xdr:cNvPr>
        <xdr:cNvSpPr/>
      </xdr:nvSpPr>
      <xdr:spPr>
        <a:xfrm>
          <a:off x="21272500" y="14319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131063</xdr:rowOff>
    </xdr:from>
    <xdr:to>
      <xdr:col>116</xdr:col>
      <xdr:colOff>63500</xdr:colOff>
      <xdr:row>83</xdr:row>
      <xdr:rowOff>140208</xdr:rowOff>
    </xdr:to>
    <xdr:cxnSp macro="">
      <xdr:nvCxnSpPr>
        <xdr:cNvPr id="711" name="直線コネクタ 710">
          <a:extLst>
            <a:ext uri="{FF2B5EF4-FFF2-40B4-BE49-F238E27FC236}">
              <a16:creationId xmlns:a16="http://schemas.microsoft.com/office/drawing/2014/main" id="{D86DE4A0-5264-4CB4-A1F1-93FCB29047FD}"/>
            </a:ext>
          </a:extLst>
        </xdr:cNvPr>
        <xdr:cNvCxnSpPr/>
      </xdr:nvCxnSpPr>
      <xdr:spPr>
        <a:xfrm flipV="1">
          <a:off x="21323300" y="14361413"/>
          <a:ext cx="8382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103124</xdr:rowOff>
    </xdr:from>
    <xdr:to>
      <xdr:col>107</xdr:col>
      <xdr:colOff>101600</xdr:colOff>
      <xdr:row>84</xdr:row>
      <xdr:rowOff>33274</xdr:rowOff>
    </xdr:to>
    <xdr:sp macro="" textlink="">
      <xdr:nvSpPr>
        <xdr:cNvPr id="712" name="楕円 711">
          <a:extLst>
            <a:ext uri="{FF2B5EF4-FFF2-40B4-BE49-F238E27FC236}">
              <a16:creationId xmlns:a16="http://schemas.microsoft.com/office/drawing/2014/main" id="{FB5D950E-2116-4227-9CEF-A9314A608AFE}"/>
            </a:ext>
          </a:extLst>
        </xdr:cNvPr>
        <xdr:cNvSpPr/>
      </xdr:nvSpPr>
      <xdr:spPr>
        <a:xfrm>
          <a:off x="20383500" y="14333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140208</xdr:rowOff>
    </xdr:from>
    <xdr:to>
      <xdr:col>111</xdr:col>
      <xdr:colOff>177800</xdr:colOff>
      <xdr:row>83</xdr:row>
      <xdr:rowOff>153924</xdr:rowOff>
    </xdr:to>
    <xdr:cxnSp macro="">
      <xdr:nvCxnSpPr>
        <xdr:cNvPr id="713" name="直線コネクタ 712">
          <a:extLst>
            <a:ext uri="{FF2B5EF4-FFF2-40B4-BE49-F238E27FC236}">
              <a16:creationId xmlns:a16="http://schemas.microsoft.com/office/drawing/2014/main" id="{0BDA17FD-AA13-47EE-9256-28150132DD46}"/>
            </a:ext>
          </a:extLst>
        </xdr:cNvPr>
        <xdr:cNvCxnSpPr/>
      </xdr:nvCxnSpPr>
      <xdr:spPr>
        <a:xfrm flipV="1">
          <a:off x="20434300" y="1437055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109220</xdr:rowOff>
    </xdr:from>
    <xdr:to>
      <xdr:col>102</xdr:col>
      <xdr:colOff>165100</xdr:colOff>
      <xdr:row>84</xdr:row>
      <xdr:rowOff>39370</xdr:rowOff>
    </xdr:to>
    <xdr:sp macro="" textlink="">
      <xdr:nvSpPr>
        <xdr:cNvPr id="714" name="楕円 713">
          <a:extLst>
            <a:ext uri="{FF2B5EF4-FFF2-40B4-BE49-F238E27FC236}">
              <a16:creationId xmlns:a16="http://schemas.microsoft.com/office/drawing/2014/main" id="{8F777CAE-BB9C-4D54-B6D3-175FD6728B29}"/>
            </a:ext>
          </a:extLst>
        </xdr:cNvPr>
        <xdr:cNvSpPr/>
      </xdr:nvSpPr>
      <xdr:spPr>
        <a:xfrm>
          <a:off x="19494500" y="1433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153924</xdr:rowOff>
    </xdr:from>
    <xdr:to>
      <xdr:col>107</xdr:col>
      <xdr:colOff>50800</xdr:colOff>
      <xdr:row>83</xdr:row>
      <xdr:rowOff>160020</xdr:rowOff>
    </xdr:to>
    <xdr:cxnSp macro="">
      <xdr:nvCxnSpPr>
        <xdr:cNvPr id="715" name="直線コネクタ 714">
          <a:extLst>
            <a:ext uri="{FF2B5EF4-FFF2-40B4-BE49-F238E27FC236}">
              <a16:creationId xmlns:a16="http://schemas.microsoft.com/office/drawing/2014/main" id="{29D98138-E82A-4367-AC0A-4BD06D998363}"/>
            </a:ext>
          </a:extLst>
        </xdr:cNvPr>
        <xdr:cNvCxnSpPr/>
      </xdr:nvCxnSpPr>
      <xdr:spPr>
        <a:xfrm flipV="1">
          <a:off x="19545300" y="14384274"/>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98314</xdr:rowOff>
    </xdr:from>
    <xdr:ext cx="469744" cy="259045"/>
    <xdr:sp macro="" textlink="">
      <xdr:nvSpPr>
        <xdr:cNvPr id="716" name="n_1aveValue【消防施設】&#10;一人当たり面積">
          <a:extLst>
            <a:ext uri="{FF2B5EF4-FFF2-40B4-BE49-F238E27FC236}">
              <a16:creationId xmlns:a16="http://schemas.microsoft.com/office/drawing/2014/main" id="{30D41BE2-2F52-4E0E-8F32-A87EA22D7682}"/>
            </a:ext>
          </a:extLst>
        </xdr:cNvPr>
        <xdr:cNvSpPr txBox="1"/>
      </xdr:nvSpPr>
      <xdr:spPr>
        <a:xfrm>
          <a:off x="21075727" y="14671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48023</xdr:rowOff>
    </xdr:from>
    <xdr:ext cx="469744" cy="259045"/>
    <xdr:sp macro="" textlink="">
      <xdr:nvSpPr>
        <xdr:cNvPr id="717" name="n_2aveValue【消防施設】&#10;一人当たり面積">
          <a:extLst>
            <a:ext uri="{FF2B5EF4-FFF2-40B4-BE49-F238E27FC236}">
              <a16:creationId xmlns:a16="http://schemas.microsoft.com/office/drawing/2014/main" id="{8434AF91-50C3-4BBB-BF42-C1669D633950}"/>
            </a:ext>
          </a:extLst>
        </xdr:cNvPr>
        <xdr:cNvSpPr txBox="1"/>
      </xdr:nvSpPr>
      <xdr:spPr>
        <a:xfrm>
          <a:off x="20199427" y="14621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37355</xdr:rowOff>
    </xdr:from>
    <xdr:ext cx="469744" cy="259045"/>
    <xdr:sp macro="" textlink="">
      <xdr:nvSpPr>
        <xdr:cNvPr id="718" name="n_3aveValue【消防施設】&#10;一人当たり面積">
          <a:extLst>
            <a:ext uri="{FF2B5EF4-FFF2-40B4-BE49-F238E27FC236}">
              <a16:creationId xmlns:a16="http://schemas.microsoft.com/office/drawing/2014/main" id="{4416CD0B-5A69-42A1-9F5D-0CE32C292BF8}"/>
            </a:ext>
          </a:extLst>
        </xdr:cNvPr>
        <xdr:cNvSpPr txBox="1"/>
      </xdr:nvSpPr>
      <xdr:spPr>
        <a:xfrm>
          <a:off x="19310427" y="14610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120666</xdr:rowOff>
    </xdr:from>
    <xdr:ext cx="469744" cy="259045"/>
    <xdr:sp macro="" textlink="">
      <xdr:nvSpPr>
        <xdr:cNvPr id="719" name="n_4aveValue【消防施設】&#10;一人当たり面積">
          <a:extLst>
            <a:ext uri="{FF2B5EF4-FFF2-40B4-BE49-F238E27FC236}">
              <a16:creationId xmlns:a16="http://schemas.microsoft.com/office/drawing/2014/main" id="{E6ED48B3-D173-4973-AFF4-B754F4636A9D}"/>
            </a:ext>
          </a:extLst>
        </xdr:cNvPr>
        <xdr:cNvSpPr txBox="1"/>
      </xdr:nvSpPr>
      <xdr:spPr>
        <a:xfrm>
          <a:off x="18421427" y="14351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36085</xdr:rowOff>
    </xdr:from>
    <xdr:ext cx="469744" cy="259045"/>
    <xdr:sp macro="" textlink="">
      <xdr:nvSpPr>
        <xdr:cNvPr id="720" name="n_1mainValue【消防施設】&#10;一人当たり面積">
          <a:extLst>
            <a:ext uri="{FF2B5EF4-FFF2-40B4-BE49-F238E27FC236}">
              <a16:creationId xmlns:a16="http://schemas.microsoft.com/office/drawing/2014/main" id="{AABAE08D-EB48-4972-98FC-46FD72EC048B}"/>
            </a:ext>
          </a:extLst>
        </xdr:cNvPr>
        <xdr:cNvSpPr txBox="1"/>
      </xdr:nvSpPr>
      <xdr:spPr>
        <a:xfrm>
          <a:off x="21075727" y="14094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49801</xdr:rowOff>
    </xdr:from>
    <xdr:ext cx="469744" cy="259045"/>
    <xdr:sp macro="" textlink="">
      <xdr:nvSpPr>
        <xdr:cNvPr id="721" name="n_2mainValue【消防施設】&#10;一人当たり面積">
          <a:extLst>
            <a:ext uri="{FF2B5EF4-FFF2-40B4-BE49-F238E27FC236}">
              <a16:creationId xmlns:a16="http://schemas.microsoft.com/office/drawing/2014/main" id="{F5BAB0BD-882A-41E0-8418-46BB4DAC9B5B}"/>
            </a:ext>
          </a:extLst>
        </xdr:cNvPr>
        <xdr:cNvSpPr txBox="1"/>
      </xdr:nvSpPr>
      <xdr:spPr>
        <a:xfrm>
          <a:off x="20199427" y="14108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55897</xdr:rowOff>
    </xdr:from>
    <xdr:ext cx="469744" cy="259045"/>
    <xdr:sp macro="" textlink="">
      <xdr:nvSpPr>
        <xdr:cNvPr id="722" name="n_3mainValue【消防施設】&#10;一人当たり面積">
          <a:extLst>
            <a:ext uri="{FF2B5EF4-FFF2-40B4-BE49-F238E27FC236}">
              <a16:creationId xmlns:a16="http://schemas.microsoft.com/office/drawing/2014/main" id="{BEDCE564-8DD8-451F-B2C4-DBD6E9B6D02E}"/>
            </a:ext>
          </a:extLst>
        </xdr:cNvPr>
        <xdr:cNvSpPr txBox="1"/>
      </xdr:nvSpPr>
      <xdr:spPr>
        <a:xfrm>
          <a:off x="19310427" y="14114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23" name="正方形/長方形 722">
          <a:extLst>
            <a:ext uri="{FF2B5EF4-FFF2-40B4-BE49-F238E27FC236}">
              <a16:creationId xmlns:a16="http://schemas.microsoft.com/office/drawing/2014/main" id="{A1B8AFD6-83E7-4794-97C2-E84BC354F25B}"/>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24" name="正方形/長方形 723">
          <a:extLst>
            <a:ext uri="{FF2B5EF4-FFF2-40B4-BE49-F238E27FC236}">
              <a16:creationId xmlns:a16="http://schemas.microsoft.com/office/drawing/2014/main" id="{02965775-8922-4C5B-B2E0-EC5F68F04032}"/>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25" name="正方形/長方形 724">
          <a:extLst>
            <a:ext uri="{FF2B5EF4-FFF2-40B4-BE49-F238E27FC236}">
              <a16:creationId xmlns:a16="http://schemas.microsoft.com/office/drawing/2014/main" id="{C0564F12-A5D6-45FA-813D-5D4CACA755E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26" name="正方形/長方形 725">
          <a:extLst>
            <a:ext uri="{FF2B5EF4-FFF2-40B4-BE49-F238E27FC236}">
              <a16:creationId xmlns:a16="http://schemas.microsoft.com/office/drawing/2014/main" id="{155FEE05-54C1-4B23-B233-F869ED74D1C9}"/>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27" name="正方形/長方形 726">
          <a:extLst>
            <a:ext uri="{FF2B5EF4-FFF2-40B4-BE49-F238E27FC236}">
              <a16:creationId xmlns:a16="http://schemas.microsoft.com/office/drawing/2014/main" id="{11C11FDB-DEB8-4264-9C57-8827225AC74B}"/>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28" name="正方形/長方形 727">
          <a:extLst>
            <a:ext uri="{FF2B5EF4-FFF2-40B4-BE49-F238E27FC236}">
              <a16:creationId xmlns:a16="http://schemas.microsoft.com/office/drawing/2014/main" id="{AC9824AD-0646-440A-8C12-03AA5D2C53C5}"/>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29" name="正方形/長方形 728">
          <a:extLst>
            <a:ext uri="{FF2B5EF4-FFF2-40B4-BE49-F238E27FC236}">
              <a16:creationId xmlns:a16="http://schemas.microsoft.com/office/drawing/2014/main" id="{E546799C-1222-4129-A9DA-361D90BA002F}"/>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0" name="正方形/長方形 729">
          <a:extLst>
            <a:ext uri="{FF2B5EF4-FFF2-40B4-BE49-F238E27FC236}">
              <a16:creationId xmlns:a16="http://schemas.microsoft.com/office/drawing/2014/main" id="{188CAD09-8820-4BA8-9C7F-EE972FA2952B}"/>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31" name="テキスト ボックス 730">
          <a:extLst>
            <a:ext uri="{FF2B5EF4-FFF2-40B4-BE49-F238E27FC236}">
              <a16:creationId xmlns:a16="http://schemas.microsoft.com/office/drawing/2014/main" id="{304786C5-D22B-4024-AB80-7D58A1AC3BFD}"/>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32" name="直線コネクタ 731">
          <a:extLst>
            <a:ext uri="{FF2B5EF4-FFF2-40B4-BE49-F238E27FC236}">
              <a16:creationId xmlns:a16="http://schemas.microsoft.com/office/drawing/2014/main" id="{70F49A02-7555-4CD1-AF00-7A4C658D9F4A}"/>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33" name="テキスト ボックス 732">
          <a:extLst>
            <a:ext uri="{FF2B5EF4-FFF2-40B4-BE49-F238E27FC236}">
              <a16:creationId xmlns:a16="http://schemas.microsoft.com/office/drawing/2014/main" id="{2DCE79A2-262D-4C79-BFE7-430119CCFE9C}"/>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34" name="直線コネクタ 733">
          <a:extLst>
            <a:ext uri="{FF2B5EF4-FFF2-40B4-BE49-F238E27FC236}">
              <a16:creationId xmlns:a16="http://schemas.microsoft.com/office/drawing/2014/main" id="{59B0BF18-F73F-416E-97F5-FC301F4FA00C}"/>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35" name="テキスト ボックス 734">
          <a:extLst>
            <a:ext uri="{FF2B5EF4-FFF2-40B4-BE49-F238E27FC236}">
              <a16:creationId xmlns:a16="http://schemas.microsoft.com/office/drawing/2014/main" id="{BD1D475F-C722-4D93-B790-6BAF602F348F}"/>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36" name="直線コネクタ 735">
          <a:extLst>
            <a:ext uri="{FF2B5EF4-FFF2-40B4-BE49-F238E27FC236}">
              <a16:creationId xmlns:a16="http://schemas.microsoft.com/office/drawing/2014/main" id="{798376B0-ACEE-4E2D-A800-03A1621B5089}"/>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37" name="テキスト ボックス 736">
          <a:extLst>
            <a:ext uri="{FF2B5EF4-FFF2-40B4-BE49-F238E27FC236}">
              <a16:creationId xmlns:a16="http://schemas.microsoft.com/office/drawing/2014/main" id="{8A0E9F04-701C-42A1-AF1D-C1D181F9ADE1}"/>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38" name="直線コネクタ 737">
          <a:extLst>
            <a:ext uri="{FF2B5EF4-FFF2-40B4-BE49-F238E27FC236}">
              <a16:creationId xmlns:a16="http://schemas.microsoft.com/office/drawing/2014/main" id="{CEEFF3CA-D2DE-4C33-A36D-CE4F7EAE5A1B}"/>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39" name="テキスト ボックス 738">
          <a:extLst>
            <a:ext uri="{FF2B5EF4-FFF2-40B4-BE49-F238E27FC236}">
              <a16:creationId xmlns:a16="http://schemas.microsoft.com/office/drawing/2014/main" id="{9577D8A0-B4D4-4403-8930-757072D58A86}"/>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40" name="直線コネクタ 739">
          <a:extLst>
            <a:ext uri="{FF2B5EF4-FFF2-40B4-BE49-F238E27FC236}">
              <a16:creationId xmlns:a16="http://schemas.microsoft.com/office/drawing/2014/main" id="{43A479A2-CBE6-4700-9805-FB6A60254B43}"/>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41" name="テキスト ボックス 740">
          <a:extLst>
            <a:ext uri="{FF2B5EF4-FFF2-40B4-BE49-F238E27FC236}">
              <a16:creationId xmlns:a16="http://schemas.microsoft.com/office/drawing/2014/main" id="{D2C883EC-1058-4107-9AB6-1AF126E139E2}"/>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42" name="直線コネクタ 741">
          <a:extLst>
            <a:ext uri="{FF2B5EF4-FFF2-40B4-BE49-F238E27FC236}">
              <a16:creationId xmlns:a16="http://schemas.microsoft.com/office/drawing/2014/main" id="{7FA239E1-6B93-498F-870F-6450B485A9A9}"/>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743" name="テキスト ボックス 742">
          <a:extLst>
            <a:ext uri="{FF2B5EF4-FFF2-40B4-BE49-F238E27FC236}">
              <a16:creationId xmlns:a16="http://schemas.microsoft.com/office/drawing/2014/main" id="{5FCE9BFE-BB49-4122-8E22-A3B9B0270BE4}"/>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44" name="直線コネクタ 743">
          <a:extLst>
            <a:ext uri="{FF2B5EF4-FFF2-40B4-BE49-F238E27FC236}">
              <a16:creationId xmlns:a16="http://schemas.microsoft.com/office/drawing/2014/main" id="{6FBEEB2C-ECA1-48C2-A677-AD9661348E21}"/>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5" name="【庁舎】&#10;有形固定資産減価償却率グラフ枠">
          <a:extLst>
            <a:ext uri="{FF2B5EF4-FFF2-40B4-BE49-F238E27FC236}">
              <a16:creationId xmlns:a16="http://schemas.microsoft.com/office/drawing/2014/main" id="{5C3265EC-B13E-451A-BB28-BA92E0AE920C}"/>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746" name="直線コネクタ 745">
          <a:extLst>
            <a:ext uri="{FF2B5EF4-FFF2-40B4-BE49-F238E27FC236}">
              <a16:creationId xmlns:a16="http://schemas.microsoft.com/office/drawing/2014/main" id="{148EC373-6196-40A2-B394-C841B76E7508}"/>
            </a:ext>
          </a:extLst>
        </xdr:cNvPr>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747" name="【庁舎】&#10;有形固定資産減価償却率最小値テキスト">
          <a:extLst>
            <a:ext uri="{FF2B5EF4-FFF2-40B4-BE49-F238E27FC236}">
              <a16:creationId xmlns:a16="http://schemas.microsoft.com/office/drawing/2014/main" id="{23F8F9AA-AEA1-431E-BB81-EBFB9744E057}"/>
            </a:ext>
          </a:extLst>
        </xdr:cNvPr>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748" name="直線コネクタ 747">
          <a:extLst>
            <a:ext uri="{FF2B5EF4-FFF2-40B4-BE49-F238E27FC236}">
              <a16:creationId xmlns:a16="http://schemas.microsoft.com/office/drawing/2014/main" id="{118266F3-ABDA-4ED3-AC01-0732A43FE737}"/>
            </a:ext>
          </a:extLst>
        </xdr:cNvPr>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749" name="【庁舎】&#10;有形固定資産減価償却率最大値テキスト">
          <a:extLst>
            <a:ext uri="{FF2B5EF4-FFF2-40B4-BE49-F238E27FC236}">
              <a16:creationId xmlns:a16="http://schemas.microsoft.com/office/drawing/2014/main" id="{F319D19E-2EBD-43B2-9699-F7DDF87652A8}"/>
            </a:ext>
          </a:extLst>
        </xdr:cNvPr>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750" name="直線コネクタ 749">
          <a:extLst>
            <a:ext uri="{FF2B5EF4-FFF2-40B4-BE49-F238E27FC236}">
              <a16:creationId xmlns:a16="http://schemas.microsoft.com/office/drawing/2014/main" id="{7C2AC73B-2B76-4CC7-BCD5-092B955B1A20}"/>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168927</xdr:rowOff>
    </xdr:from>
    <xdr:ext cx="405111" cy="259045"/>
    <xdr:sp macro="" textlink="">
      <xdr:nvSpPr>
        <xdr:cNvPr id="751" name="【庁舎】&#10;有形固定資産減価償却率平均値テキスト">
          <a:extLst>
            <a:ext uri="{FF2B5EF4-FFF2-40B4-BE49-F238E27FC236}">
              <a16:creationId xmlns:a16="http://schemas.microsoft.com/office/drawing/2014/main" id="{D0EEAE34-CB6A-4ED7-B019-44B615277171}"/>
            </a:ext>
          </a:extLst>
        </xdr:cNvPr>
        <xdr:cNvSpPr txBox="1"/>
      </xdr:nvSpPr>
      <xdr:spPr>
        <a:xfrm>
          <a:off x="16357600" y="178282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19050</xdr:rowOff>
    </xdr:from>
    <xdr:to>
      <xdr:col>85</xdr:col>
      <xdr:colOff>177800</xdr:colOff>
      <xdr:row>104</xdr:row>
      <xdr:rowOff>120650</xdr:rowOff>
    </xdr:to>
    <xdr:sp macro="" textlink="">
      <xdr:nvSpPr>
        <xdr:cNvPr id="752" name="フローチャート: 判断 751">
          <a:extLst>
            <a:ext uri="{FF2B5EF4-FFF2-40B4-BE49-F238E27FC236}">
              <a16:creationId xmlns:a16="http://schemas.microsoft.com/office/drawing/2014/main" id="{AA8EA952-4649-4A5C-927A-66CFF95BBF4C}"/>
            </a:ext>
          </a:extLst>
        </xdr:cNvPr>
        <xdr:cNvSpPr/>
      </xdr:nvSpPr>
      <xdr:spPr>
        <a:xfrm>
          <a:off x="16268700" y="1784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22861</xdr:rowOff>
    </xdr:from>
    <xdr:to>
      <xdr:col>81</xdr:col>
      <xdr:colOff>101600</xdr:colOff>
      <xdr:row>104</xdr:row>
      <xdr:rowOff>124461</xdr:rowOff>
    </xdr:to>
    <xdr:sp macro="" textlink="">
      <xdr:nvSpPr>
        <xdr:cNvPr id="753" name="フローチャート: 判断 752">
          <a:extLst>
            <a:ext uri="{FF2B5EF4-FFF2-40B4-BE49-F238E27FC236}">
              <a16:creationId xmlns:a16="http://schemas.microsoft.com/office/drawing/2014/main" id="{4F38D965-3F1D-400C-8DDA-9DD0ACD52E5F}"/>
            </a:ext>
          </a:extLst>
        </xdr:cNvPr>
        <xdr:cNvSpPr/>
      </xdr:nvSpPr>
      <xdr:spPr>
        <a:xfrm>
          <a:off x="15430500" y="17853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39370</xdr:rowOff>
    </xdr:from>
    <xdr:to>
      <xdr:col>76</xdr:col>
      <xdr:colOff>165100</xdr:colOff>
      <xdr:row>104</xdr:row>
      <xdr:rowOff>140970</xdr:rowOff>
    </xdr:to>
    <xdr:sp macro="" textlink="">
      <xdr:nvSpPr>
        <xdr:cNvPr id="754" name="フローチャート: 判断 753">
          <a:extLst>
            <a:ext uri="{FF2B5EF4-FFF2-40B4-BE49-F238E27FC236}">
              <a16:creationId xmlns:a16="http://schemas.microsoft.com/office/drawing/2014/main" id="{3A9CABD6-3ADB-462D-A9CF-DBC61B7F7660}"/>
            </a:ext>
          </a:extLst>
        </xdr:cNvPr>
        <xdr:cNvSpPr/>
      </xdr:nvSpPr>
      <xdr:spPr>
        <a:xfrm>
          <a:off x="14541500" y="1787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44450</xdr:rowOff>
    </xdr:from>
    <xdr:to>
      <xdr:col>72</xdr:col>
      <xdr:colOff>38100</xdr:colOff>
      <xdr:row>104</xdr:row>
      <xdr:rowOff>146050</xdr:rowOff>
    </xdr:to>
    <xdr:sp macro="" textlink="">
      <xdr:nvSpPr>
        <xdr:cNvPr id="755" name="フローチャート: 判断 754">
          <a:extLst>
            <a:ext uri="{FF2B5EF4-FFF2-40B4-BE49-F238E27FC236}">
              <a16:creationId xmlns:a16="http://schemas.microsoft.com/office/drawing/2014/main" id="{7BC7B52B-30E1-4773-A467-D0246C5EE0FC}"/>
            </a:ext>
          </a:extLst>
        </xdr:cNvPr>
        <xdr:cNvSpPr/>
      </xdr:nvSpPr>
      <xdr:spPr>
        <a:xfrm>
          <a:off x="13652500" y="178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12700</xdr:rowOff>
    </xdr:from>
    <xdr:to>
      <xdr:col>67</xdr:col>
      <xdr:colOff>101600</xdr:colOff>
      <xdr:row>104</xdr:row>
      <xdr:rowOff>114300</xdr:rowOff>
    </xdr:to>
    <xdr:sp macro="" textlink="">
      <xdr:nvSpPr>
        <xdr:cNvPr id="756" name="フローチャート: 判断 755">
          <a:extLst>
            <a:ext uri="{FF2B5EF4-FFF2-40B4-BE49-F238E27FC236}">
              <a16:creationId xmlns:a16="http://schemas.microsoft.com/office/drawing/2014/main" id="{FE505A5F-05E7-416A-B5E1-E080BAD34983}"/>
            </a:ext>
          </a:extLst>
        </xdr:cNvPr>
        <xdr:cNvSpPr/>
      </xdr:nvSpPr>
      <xdr:spPr>
        <a:xfrm>
          <a:off x="12763500" y="1784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57" name="テキスト ボックス 756">
          <a:extLst>
            <a:ext uri="{FF2B5EF4-FFF2-40B4-BE49-F238E27FC236}">
              <a16:creationId xmlns:a16="http://schemas.microsoft.com/office/drawing/2014/main" id="{E02329DD-2519-4D25-AF38-66C9342619E8}"/>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58" name="テキスト ボックス 757">
          <a:extLst>
            <a:ext uri="{FF2B5EF4-FFF2-40B4-BE49-F238E27FC236}">
              <a16:creationId xmlns:a16="http://schemas.microsoft.com/office/drawing/2014/main" id="{0AAA74D4-D75A-446F-87BD-69E0146F0518}"/>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59" name="テキスト ボックス 758">
          <a:extLst>
            <a:ext uri="{FF2B5EF4-FFF2-40B4-BE49-F238E27FC236}">
              <a16:creationId xmlns:a16="http://schemas.microsoft.com/office/drawing/2014/main" id="{C232B709-96B7-448E-AA1C-0C6E1C587965}"/>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60" name="テキスト ボックス 759">
          <a:extLst>
            <a:ext uri="{FF2B5EF4-FFF2-40B4-BE49-F238E27FC236}">
              <a16:creationId xmlns:a16="http://schemas.microsoft.com/office/drawing/2014/main" id="{914EEE24-1F48-4B01-B3D4-7142B10A7624}"/>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61" name="テキスト ボックス 760">
          <a:extLst>
            <a:ext uri="{FF2B5EF4-FFF2-40B4-BE49-F238E27FC236}">
              <a16:creationId xmlns:a16="http://schemas.microsoft.com/office/drawing/2014/main" id="{D9DE820E-0945-4981-9651-69088B205F1D}"/>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137161</xdr:rowOff>
    </xdr:from>
    <xdr:to>
      <xdr:col>85</xdr:col>
      <xdr:colOff>177800</xdr:colOff>
      <xdr:row>104</xdr:row>
      <xdr:rowOff>67311</xdr:rowOff>
    </xdr:to>
    <xdr:sp macro="" textlink="">
      <xdr:nvSpPr>
        <xdr:cNvPr id="762" name="楕円 761">
          <a:extLst>
            <a:ext uri="{FF2B5EF4-FFF2-40B4-BE49-F238E27FC236}">
              <a16:creationId xmlns:a16="http://schemas.microsoft.com/office/drawing/2014/main" id="{004E1FAD-1A8E-49F8-9E58-B4EBDFE2F236}"/>
            </a:ext>
          </a:extLst>
        </xdr:cNvPr>
        <xdr:cNvSpPr/>
      </xdr:nvSpPr>
      <xdr:spPr>
        <a:xfrm>
          <a:off x="16268700" y="17796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160038</xdr:rowOff>
    </xdr:from>
    <xdr:ext cx="405111" cy="259045"/>
    <xdr:sp macro="" textlink="">
      <xdr:nvSpPr>
        <xdr:cNvPr id="763" name="【庁舎】&#10;有形固定資産減価償却率該当値テキスト">
          <a:extLst>
            <a:ext uri="{FF2B5EF4-FFF2-40B4-BE49-F238E27FC236}">
              <a16:creationId xmlns:a16="http://schemas.microsoft.com/office/drawing/2014/main" id="{1175DC2A-1A90-42F5-B5CF-0C1B9682C865}"/>
            </a:ext>
          </a:extLst>
        </xdr:cNvPr>
        <xdr:cNvSpPr txBox="1"/>
      </xdr:nvSpPr>
      <xdr:spPr>
        <a:xfrm>
          <a:off x="16357600" y="17647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114300</xdr:rowOff>
    </xdr:from>
    <xdr:to>
      <xdr:col>81</xdr:col>
      <xdr:colOff>101600</xdr:colOff>
      <xdr:row>104</xdr:row>
      <xdr:rowOff>44450</xdr:rowOff>
    </xdr:to>
    <xdr:sp macro="" textlink="">
      <xdr:nvSpPr>
        <xdr:cNvPr id="764" name="楕円 763">
          <a:extLst>
            <a:ext uri="{FF2B5EF4-FFF2-40B4-BE49-F238E27FC236}">
              <a16:creationId xmlns:a16="http://schemas.microsoft.com/office/drawing/2014/main" id="{409A7B83-BB8E-471F-B59F-751AFDD6C8A2}"/>
            </a:ext>
          </a:extLst>
        </xdr:cNvPr>
        <xdr:cNvSpPr/>
      </xdr:nvSpPr>
      <xdr:spPr>
        <a:xfrm>
          <a:off x="15430500" y="1777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165100</xdr:rowOff>
    </xdr:from>
    <xdr:to>
      <xdr:col>85</xdr:col>
      <xdr:colOff>127000</xdr:colOff>
      <xdr:row>104</xdr:row>
      <xdr:rowOff>16511</xdr:rowOff>
    </xdr:to>
    <xdr:cxnSp macro="">
      <xdr:nvCxnSpPr>
        <xdr:cNvPr id="765" name="直線コネクタ 764">
          <a:extLst>
            <a:ext uri="{FF2B5EF4-FFF2-40B4-BE49-F238E27FC236}">
              <a16:creationId xmlns:a16="http://schemas.microsoft.com/office/drawing/2014/main" id="{F86F8EC6-BF2F-42CD-A5D9-E95B4FB2AC24}"/>
            </a:ext>
          </a:extLst>
        </xdr:cNvPr>
        <xdr:cNvCxnSpPr/>
      </xdr:nvCxnSpPr>
      <xdr:spPr>
        <a:xfrm>
          <a:off x="15481300" y="17824450"/>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96520</xdr:rowOff>
    </xdr:from>
    <xdr:to>
      <xdr:col>76</xdr:col>
      <xdr:colOff>165100</xdr:colOff>
      <xdr:row>104</xdr:row>
      <xdr:rowOff>26670</xdr:rowOff>
    </xdr:to>
    <xdr:sp macro="" textlink="">
      <xdr:nvSpPr>
        <xdr:cNvPr id="766" name="楕円 765">
          <a:extLst>
            <a:ext uri="{FF2B5EF4-FFF2-40B4-BE49-F238E27FC236}">
              <a16:creationId xmlns:a16="http://schemas.microsoft.com/office/drawing/2014/main" id="{AF2CD71D-723E-4481-94D7-6A1675845933}"/>
            </a:ext>
          </a:extLst>
        </xdr:cNvPr>
        <xdr:cNvSpPr/>
      </xdr:nvSpPr>
      <xdr:spPr>
        <a:xfrm>
          <a:off x="14541500" y="17755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147320</xdr:rowOff>
    </xdr:from>
    <xdr:to>
      <xdr:col>81</xdr:col>
      <xdr:colOff>50800</xdr:colOff>
      <xdr:row>103</xdr:row>
      <xdr:rowOff>165100</xdr:rowOff>
    </xdr:to>
    <xdr:cxnSp macro="">
      <xdr:nvCxnSpPr>
        <xdr:cNvPr id="767" name="直線コネクタ 766">
          <a:extLst>
            <a:ext uri="{FF2B5EF4-FFF2-40B4-BE49-F238E27FC236}">
              <a16:creationId xmlns:a16="http://schemas.microsoft.com/office/drawing/2014/main" id="{F2FD3F0D-807B-4EBA-9467-AB1C476C087A}"/>
            </a:ext>
          </a:extLst>
        </xdr:cNvPr>
        <xdr:cNvCxnSpPr/>
      </xdr:nvCxnSpPr>
      <xdr:spPr>
        <a:xfrm>
          <a:off x="14592300" y="17806670"/>
          <a:ext cx="889000" cy="17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162561</xdr:rowOff>
    </xdr:from>
    <xdr:to>
      <xdr:col>72</xdr:col>
      <xdr:colOff>38100</xdr:colOff>
      <xdr:row>104</xdr:row>
      <xdr:rowOff>92711</xdr:rowOff>
    </xdr:to>
    <xdr:sp macro="" textlink="">
      <xdr:nvSpPr>
        <xdr:cNvPr id="768" name="楕円 767">
          <a:extLst>
            <a:ext uri="{FF2B5EF4-FFF2-40B4-BE49-F238E27FC236}">
              <a16:creationId xmlns:a16="http://schemas.microsoft.com/office/drawing/2014/main" id="{D258DEBF-7CAA-47DE-922C-372D505A11D7}"/>
            </a:ext>
          </a:extLst>
        </xdr:cNvPr>
        <xdr:cNvSpPr/>
      </xdr:nvSpPr>
      <xdr:spPr>
        <a:xfrm>
          <a:off x="13652500" y="1782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147320</xdr:rowOff>
    </xdr:from>
    <xdr:to>
      <xdr:col>76</xdr:col>
      <xdr:colOff>114300</xdr:colOff>
      <xdr:row>104</xdr:row>
      <xdr:rowOff>41911</xdr:rowOff>
    </xdr:to>
    <xdr:cxnSp macro="">
      <xdr:nvCxnSpPr>
        <xdr:cNvPr id="769" name="直線コネクタ 768">
          <a:extLst>
            <a:ext uri="{FF2B5EF4-FFF2-40B4-BE49-F238E27FC236}">
              <a16:creationId xmlns:a16="http://schemas.microsoft.com/office/drawing/2014/main" id="{DC3832EF-71A4-4FBB-A023-2F8C6D9553B3}"/>
            </a:ext>
          </a:extLst>
        </xdr:cNvPr>
        <xdr:cNvCxnSpPr/>
      </xdr:nvCxnSpPr>
      <xdr:spPr>
        <a:xfrm flipV="1">
          <a:off x="13703300" y="17806670"/>
          <a:ext cx="889000" cy="66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137161</xdr:rowOff>
    </xdr:from>
    <xdr:to>
      <xdr:col>67</xdr:col>
      <xdr:colOff>101600</xdr:colOff>
      <xdr:row>104</xdr:row>
      <xdr:rowOff>67311</xdr:rowOff>
    </xdr:to>
    <xdr:sp macro="" textlink="">
      <xdr:nvSpPr>
        <xdr:cNvPr id="770" name="楕円 769">
          <a:extLst>
            <a:ext uri="{FF2B5EF4-FFF2-40B4-BE49-F238E27FC236}">
              <a16:creationId xmlns:a16="http://schemas.microsoft.com/office/drawing/2014/main" id="{1AF67FA7-6CCF-4D79-9641-6504FD7DC020}"/>
            </a:ext>
          </a:extLst>
        </xdr:cNvPr>
        <xdr:cNvSpPr/>
      </xdr:nvSpPr>
      <xdr:spPr>
        <a:xfrm>
          <a:off x="12763500" y="17796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16511</xdr:rowOff>
    </xdr:from>
    <xdr:to>
      <xdr:col>71</xdr:col>
      <xdr:colOff>177800</xdr:colOff>
      <xdr:row>104</xdr:row>
      <xdr:rowOff>41911</xdr:rowOff>
    </xdr:to>
    <xdr:cxnSp macro="">
      <xdr:nvCxnSpPr>
        <xdr:cNvPr id="771" name="直線コネクタ 770">
          <a:extLst>
            <a:ext uri="{FF2B5EF4-FFF2-40B4-BE49-F238E27FC236}">
              <a16:creationId xmlns:a16="http://schemas.microsoft.com/office/drawing/2014/main" id="{7E744019-B8DA-47B4-8B6D-9E5369B249B8}"/>
            </a:ext>
          </a:extLst>
        </xdr:cNvPr>
        <xdr:cNvCxnSpPr/>
      </xdr:nvCxnSpPr>
      <xdr:spPr>
        <a:xfrm>
          <a:off x="12814300" y="17847311"/>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115588</xdr:rowOff>
    </xdr:from>
    <xdr:ext cx="405111" cy="259045"/>
    <xdr:sp macro="" textlink="">
      <xdr:nvSpPr>
        <xdr:cNvPr id="772" name="n_1aveValue【庁舎】&#10;有形固定資産減価償却率">
          <a:extLst>
            <a:ext uri="{FF2B5EF4-FFF2-40B4-BE49-F238E27FC236}">
              <a16:creationId xmlns:a16="http://schemas.microsoft.com/office/drawing/2014/main" id="{E794BC06-E886-4019-AA5F-44C027D8DDA1}"/>
            </a:ext>
          </a:extLst>
        </xdr:cNvPr>
        <xdr:cNvSpPr txBox="1"/>
      </xdr:nvSpPr>
      <xdr:spPr>
        <a:xfrm>
          <a:off x="15266044" y="17946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132097</xdr:rowOff>
    </xdr:from>
    <xdr:ext cx="405111" cy="259045"/>
    <xdr:sp macro="" textlink="">
      <xdr:nvSpPr>
        <xdr:cNvPr id="773" name="n_2aveValue【庁舎】&#10;有形固定資産減価償却率">
          <a:extLst>
            <a:ext uri="{FF2B5EF4-FFF2-40B4-BE49-F238E27FC236}">
              <a16:creationId xmlns:a16="http://schemas.microsoft.com/office/drawing/2014/main" id="{F385F0B4-8339-4A4F-BF10-609EFA506AA7}"/>
            </a:ext>
          </a:extLst>
        </xdr:cNvPr>
        <xdr:cNvSpPr txBox="1"/>
      </xdr:nvSpPr>
      <xdr:spPr>
        <a:xfrm>
          <a:off x="14389744" y="17962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137177</xdr:rowOff>
    </xdr:from>
    <xdr:ext cx="405111" cy="259045"/>
    <xdr:sp macro="" textlink="">
      <xdr:nvSpPr>
        <xdr:cNvPr id="774" name="n_3aveValue【庁舎】&#10;有形固定資産減価償却率">
          <a:extLst>
            <a:ext uri="{FF2B5EF4-FFF2-40B4-BE49-F238E27FC236}">
              <a16:creationId xmlns:a16="http://schemas.microsoft.com/office/drawing/2014/main" id="{0533C68B-B242-4416-9EAE-3231F64C81A8}"/>
            </a:ext>
          </a:extLst>
        </xdr:cNvPr>
        <xdr:cNvSpPr txBox="1"/>
      </xdr:nvSpPr>
      <xdr:spPr>
        <a:xfrm>
          <a:off x="13500744" y="1796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105427</xdr:rowOff>
    </xdr:from>
    <xdr:ext cx="405111" cy="259045"/>
    <xdr:sp macro="" textlink="">
      <xdr:nvSpPr>
        <xdr:cNvPr id="775" name="n_4aveValue【庁舎】&#10;有形固定資産減価償却率">
          <a:extLst>
            <a:ext uri="{FF2B5EF4-FFF2-40B4-BE49-F238E27FC236}">
              <a16:creationId xmlns:a16="http://schemas.microsoft.com/office/drawing/2014/main" id="{DAAE0192-3B45-4BEF-BD7E-4BC4B06F136A}"/>
            </a:ext>
          </a:extLst>
        </xdr:cNvPr>
        <xdr:cNvSpPr txBox="1"/>
      </xdr:nvSpPr>
      <xdr:spPr>
        <a:xfrm>
          <a:off x="12611744" y="17936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60977</xdr:rowOff>
    </xdr:from>
    <xdr:ext cx="405111" cy="259045"/>
    <xdr:sp macro="" textlink="">
      <xdr:nvSpPr>
        <xdr:cNvPr id="776" name="n_1mainValue【庁舎】&#10;有形固定資産減価償却率">
          <a:extLst>
            <a:ext uri="{FF2B5EF4-FFF2-40B4-BE49-F238E27FC236}">
              <a16:creationId xmlns:a16="http://schemas.microsoft.com/office/drawing/2014/main" id="{504B76F0-DED0-4DC3-A25F-FC39BFD7505F}"/>
            </a:ext>
          </a:extLst>
        </xdr:cNvPr>
        <xdr:cNvSpPr txBox="1"/>
      </xdr:nvSpPr>
      <xdr:spPr>
        <a:xfrm>
          <a:off x="15266044" y="17548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43197</xdr:rowOff>
    </xdr:from>
    <xdr:ext cx="405111" cy="259045"/>
    <xdr:sp macro="" textlink="">
      <xdr:nvSpPr>
        <xdr:cNvPr id="777" name="n_2mainValue【庁舎】&#10;有形固定資産減価償却率">
          <a:extLst>
            <a:ext uri="{FF2B5EF4-FFF2-40B4-BE49-F238E27FC236}">
              <a16:creationId xmlns:a16="http://schemas.microsoft.com/office/drawing/2014/main" id="{7099102A-4996-4D75-9232-D7FEF4623D65}"/>
            </a:ext>
          </a:extLst>
        </xdr:cNvPr>
        <xdr:cNvSpPr txBox="1"/>
      </xdr:nvSpPr>
      <xdr:spPr>
        <a:xfrm>
          <a:off x="14389744" y="17531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109238</xdr:rowOff>
    </xdr:from>
    <xdr:ext cx="405111" cy="259045"/>
    <xdr:sp macro="" textlink="">
      <xdr:nvSpPr>
        <xdr:cNvPr id="778" name="n_3mainValue【庁舎】&#10;有形固定資産減価償却率">
          <a:extLst>
            <a:ext uri="{FF2B5EF4-FFF2-40B4-BE49-F238E27FC236}">
              <a16:creationId xmlns:a16="http://schemas.microsoft.com/office/drawing/2014/main" id="{9A370501-C612-4C19-8BB2-7E4E12CF0ABF}"/>
            </a:ext>
          </a:extLst>
        </xdr:cNvPr>
        <xdr:cNvSpPr txBox="1"/>
      </xdr:nvSpPr>
      <xdr:spPr>
        <a:xfrm>
          <a:off x="13500744" y="17597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83838</xdr:rowOff>
    </xdr:from>
    <xdr:ext cx="405111" cy="259045"/>
    <xdr:sp macro="" textlink="">
      <xdr:nvSpPr>
        <xdr:cNvPr id="779" name="n_4mainValue【庁舎】&#10;有形固定資産減価償却率">
          <a:extLst>
            <a:ext uri="{FF2B5EF4-FFF2-40B4-BE49-F238E27FC236}">
              <a16:creationId xmlns:a16="http://schemas.microsoft.com/office/drawing/2014/main" id="{708EC1F2-2D53-471D-B42B-A293768CBB34}"/>
            </a:ext>
          </a:extLst>
        </xdr:cNvPr>
        <xdr:cNvSpPr txBox="1"/>
      </xdr:nvSpPr>
      <xdr:spPr>
        <a:xfrm>
          <a:off x="12611744" y="17571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80" name="正方形/長方形 779">
          <a:extLst>
            <a:ext uri="{FF2B5EF4-FFF2-40B4-BE49-F238E27FC236}">
              <a16:creationId xmlns:a16="http://schemas.microsoft.com/office/drawing/2014/main" id="{2047F132-1098-4B51-BC2D-89F23ED11BDA}"/>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81" name="正方形/長方形 780">
          <a:extLst>
            <a:ext uri="{FF2B5EF4-FFF2-40B4-BE49-F238E27FC236}">
              <a16:creationId xmlns:a16="http://schemas.microsoft.com/office/drawing/2014/main" id="{C5E537F1-A410-4FED-9C73-A96D6A7661E8}"/>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82" name="正方形/長方形 781">
          <a:extLst>
            <a:ext uri="{FF2B5EF4-FFF2-40B4-BE49-F238E27FC236}">
              <a16:creationId xmlns:a16="http://schemas.microsoft.com/office/drawing/2014/main" id="{65691BAA-0DB6-4DA3-8392-B5832AAB112F}"/>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83" name="正方形/長方形 782">
          <a:extLst>
            <a:ext uri="{FF2B5EF4-FFF2-40B4-BE49-F238E27FC236}">
              <a16:creationId xmlns:a16="http://schemas.microsoft.com/office/drawing/2014/main" id="{4BAA9BF1-EB03-4480-82E9-DB351FC1E95A}"/>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84" name="正方形/長方形 783">
          <a:extLst>
            <a:ext uri="{FF2B5EF4-FFF2-40B4-BE49-F238E27FC236}">
              <a16:creationId xmlns:a16="http://schemas.microsoft.com/office/drawing/2014/main" id="{901FD361-DC44-4C9D-8585-589BC1373E76}"/>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85" name="正方形/長方形 784">
          <a:extLst>
            <a:ext uri="{FF2B5EF4-FFF2-40B4-BE49-F238E27FC236}">
              <a16:creationId xmlns:a16="http://schemas.microsoft.com/office/drawing/2014/main" id="{A73789B1-1544-41F8-AC2E-34D128C00756}"/>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86" name="正方形/長方形 785">
          <a:extLst>
            <a:ext uri="{FF2B5EF4-FFF2-40B4-BE49-F238E27FC236}">
              <a16:creationId xmlns:a16="http://schemas.microsoft.com/office/drawing/2014/main" id="{881FCE22-03E0-4DED-ADD8-B725BDEB160D}"/>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87" name="正方形/長方形 786">
          <a:extLst>
            <a:ext uri="{FF2B5EF4-FFF2-40B4-BE49-F238E27FC236}">
              <a16:creationId xmlns:a16="http://schemas.microsoft.com/office/drawing/2014/main" id="{4043A5BB-5283-41F1-900C-D0404A7F1509}"/>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88" name="テキスト ボックス 787">
          <a:extLst>
            <a:ext uri="{FF2B5EF4-FFF2-40B4-BE49-F238E27FC236}">
              <a16:creationId xmlns:a16="http://schemas.microsoft.com/office/drawing/2014/main" id="{024129E4-3159-4066-82D5-43A3C6B5D7FB}"/>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89" name="直線コネクタ 788">
          <a:extLst>
            <a:ext uri="{FF2B5EF4-FFF2-40B4-BE49-F238E27FC236}">
              <a16:creationId xmlns:a16="http://schemas.microsoft.com/office/drawing/2014/main" id="{D062DD9F-5B2D-4CE3-A4A8-5CEB837F9C2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90" name="直線コネクタ 789">
          <a:extLst>
            <a:ext uri="{FF2B5EF4-FFF2-40B4-BE49-F238E27FC236}">
              <a16:creationId xmlns:a16="http://schemas.microsoft.com/office/drawing/2014/main" id="{622E05A5-43A7-4402-8F57-4A92EF9F92E4}"/>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91" name="テキスト ボックス 790">
          <a:extLst>
            <a:ext uri="{FF2B5EF4-FFF2-40B4-BE49-F238E27FC236}">
              <a16:creationId xmlns:a16="http://schemas.microsoft.com/office/drawing/2014/main" id="{21C65CE3-5CC8-4E3B-9540-36F12014049E}"/>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92" name="直線コネクタ 791">
          <a:extLst>
            <a:ext uri="{FF2B5EF4-FFF2-40B4-BE49-F238E27FC236}">
              <a16:creationId xmlns:a16="http://schemas.microsoft.com/office/drawing/2014/main" id="{2B06A272-18DC-4217-8892-0DA298A68FF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93" name="テキスト ボックス 792">
          <a:extLst>
            <a:ext uri="{FF2B5EF4-FFF2-40B4-BE49-F238E27FC236}">
              <a16:creationId xmlns:a16="http://schemas.microsoft.com/office/drawing/2014/main" id="{1ED6B851-5245-41CF-B0E3-05516ACB992A}"/>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94" name="直線コネクタ 793">
          <a:extLst>
            <a:ext uri="{FF2B5EF4-FFF2-40B4-BE49-F238E27FC236}">
              <a16:creationId xmlns:a16="http://schemas.microsoft.com/office/drawing/2014/main" id="{418E9673-A5D5-4DEA-B832-7763A897A244}"/>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95" name="テキスト ボックス 794">
          <a:extLst>
            <a:ext uri="{FF2B5EF4-FFF2-40B4-BE49-F238E27FC236}">
              <a16:creationId xmlns:a16="http://schemas.microsoft.com/office/drawing/2014/main" id="{7CFF3EF6-8E44-4074-A551-8C61CA78C165}"/>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96" name="直線コネクタ 795">
          <a:extLst>
            <a:ext uri="{FF2B5EF4-FFF2-40B4-BE49-F238E27FC236}">
              <a16:creationId xmlns:a16="http://schemas.microsoft.com/office/drawing/2014/main" id="{B1D8E4E7-C3D4-466C-9EAA-B769B34BA90F}"/>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97" name="テキスト ボックス 796">
          <a:extLst>
            <a:ext uri="{FF2B5EF4-FFF2-40B4-BE49-F238E27FC236}">
              <a16:creationId xmlns:a16="http://schemas.microsoft.com/office/drawing/2014/main" id="{89B81831-C8D8-44AE-B252-ECA5D2089126}"/>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98" name="直線コネクタ 797">
          <a:extLst>
            <a:ext uri="{FF2B5EF4-FFF2-40B4-BE49-F238E27FC236}">
              <a16:creationId xmlns:a16="http://schemas.microsoft.com/office/drawing/2014/main" id="{C692E985-561D-4379-BF73-BDC011CC9D37}"/>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99" name="テキスト ボックス 798">
          <a:extLst>
            <a:ext uri="{FF2B5EF4-FFF2-40B4-BE49-F238E27FC236}">
              <a16:creationId xmlns:a16="http://schemas.microsoft.com/office/drawing/2014/main" id="{0BF18700-FA8E-4FBF-B555-C3CF958CEBDC}"/>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00" name="直線コネクタ 799">
          <a:extLst>
            <a:ext uri="{FF2B5EF4-FFF2-40B4-BE49-F238E27FC236}">
              <a16:creationId xmlns:a16="http://schemas.microsoft.com/office/drawing/2014/main" id="{2BD03908-6E02-4C92-B7B7-629E29B12041}"/>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01" name="テキスト ボックス 800">
          <a:extLst>
            <a:ext uri="{FF2B5EF4-FFF2-40B4-BE49-F238E27FC236}">
              <a16:creationId xmlns:a16="http://schemas.microsoft.com/office/drawing/2014/main" id="{1A9E678B-0A52-4900-8B82-AFC6824EE33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02" name="【庁舎】&#10;一人当たり面積グラフ枠">
          <a:extLst>
            <a:ext uri="{FF2B5EF4-FFF2-40B4-BE49-F238E27FC236}">
              <a16:creationId xmlns:a16="http://schemas.microsoft.com/office/drawing/2014/main" id="{1D6FF319-EC78-4F2D-B45D-8F6BB21131F8}"/>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79629</xdr:rowOff>
    </xdr:from>
    <xdr:to>
      <xdr:col>116</xdr:col>
      <xdr:colOff>62864</xdr:colOff>
      <xdr:row>108</xdr:row>
      <xdr:rowOff>36195</xdr:rowOff>
    </xdr:to>
    <xdr:cxnSp macro="">
      <xdr:nvCxnSpPr>
        <xdr:cNvPr id="803" name="直線コネクタ 802">
          <a:extLst>
            <a:ext uri="{FF2B5EF4-FFF2-40B4-BE49-F238E27FC236}">
              <a16:creationId xmlns:a16="http://schemas.microsoft.com/office/drawing/2014/main" id="{4EE8CD30-9575-4065-9F4D-D61F823193C2}"/>
            </a:ext>
          </a:extLst>
        </xdr:cNvPr>
        <xdr:cNvCxnSpPr/>
      </xdr:nvCxnSpPr>
      <xdr:spPr>
        <a:xfrm flipV="1">
          <a:off x="22160864" y="17396079"/>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40022</xdr:rowOff>
    </xdr:from>
    <xdr:ext cx="469744" cy="259045"/>
    <xdr:sp macro="" textlink="">
      <xdr:nvSpPr>
        <xdr:cNvPr id="804" name="【庁舎】&#10;一人当たり面積最小値テキスト">
          <a:extLst>
            <a:ext uri="{FF2B5EF4-FFF2-40B4-BE49-F238E27FC236}">
              <a16:creationId xmlns:a16="http://schemas.microsoft.com/office/drawing/2014/main" id="{DBF9539C-3D36-4CDF-9C43-366A415239CA}"/>
            </a:ext>
          </a:extLst>
        </xdr:cNvPr>
        <xdr:cNvSpPr txBox="1"/>
      </xdr:nvSpPr>
      <xdr:spPr>
        <a:xfrm>
          <a:off x="22199600" y="18556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36195</xdr:rowOff>
    </xdr:from>
    <xdr:to>
      <xdr:col>116</xdr:col>
      <xdr:colOff>152400</xdr:colOff>
      <xdr:row>108</xdr:row>
      <xdr:rowOff>36195</xdr:rowOff>
    </xdr:to>
    <xdr:cxnSp macro="">
      <xdr:nvCxnSpPr>
        <xdr:cNvPr id="805" name="直線コネクタ 804">
          <a:extLst>
            <a:ext uri="{FF2B5EF4-FFF2-40B4-BE49-F238E27FC236}">
              <a16:creationId xmlns:a16="http://schemas.microsoft.com/office/drawing/2014/main" id="{DAC53E7B-C7CF-41C7-9418-2495204840A2}"/>
            </a:ext>
          </a:extLst>
        </xdr:cNvPr>
        <xdr:cNvCxnSpPr/>
      </xdr:nvCxnSpPr>
      <xdr:spPr>
        <a:xfrm>
          <a:off x="22072600" y="18552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26306</xdr:rowOff>
    </xdr:from>
    <xdr:ext cx="469744" cy="259045"/>
    <xdr:sp macro="" textlink="">
      <xdr:nvSpPr>
        <xdr:cNvPr id="806" name="【庁舎】&#10;一人当たり面積最大値テキスト">
          <a:extLst>
            <a:ext uri="{FF2B5EF4-FFF2-40B4-BE49-F238E27FC236}">
              <a16:creationId xmlns:a16="http://schemas.microsoft.com/office/drawing/2014/main" id="{C3F2F174-9D4E-4401-BD3C-D2265494D04B}"/>
            </a:ext>
          </a:extLst>
        </xdr:cNvPr>
        <xdr:cNvSpPr txBox="1"/>
      </xdr:nvSpPr>
      <xdr:spPr>
        <a:xfrm>
          <a:off x="22199600" y="17171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79629</xdr:rowOff>
    </xdr:from>
    <xdr:to>
      <xdr:col>116</xdr:col>
      <xdr:colOff>152400</xdr:colOff>
      <xdr:row>101</xdr:row>
      <xdr:rowOff>79629</xdr:rowOff>
    </xdr:to>
    <xdr:cxnSp macro="">
      <xdr:nvCxnSpPr>
        <xdr:cNvPr id="807" name="直線コネクタ 806">
          <a:extLst>
            <a:ext uri="{FF2B5EF4-FFF2-40B4-BE49-F238E27FC236}">
              <a16:creationId xmlns:a16="http://schemas.microsoft.com/office/drawing/2014/main" id="{FABEA69D-DF03-4278-B65E-F28A145169EC}"/>
            </a:ext>
          </a:extLst>
        </xdr:cNvPr>
        <xdr:cNvCxnSpPr/>
      </xdr:nvCxnSpPr>
      <xdr:spPr>
        <a:xfrm>
          <a:off x="22072600" y="17396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76216</xdr:rowOff>
    </xdr:from>
    <xdr:ext cx="469744" cy="259045"/>
    <xdr:sp macro="" textlink="">
      <xdr:nvSpPr>
        <xdr:cNvPr id="808" name="【庁舎】&#10;一人当たり面積平均値テキスト">
          <a:extLst>
            <a:ext uri="{FF2B5EF4-FFF2-40B4-BE49-F238E27FC236}">
              <a16:creationId xmlns:a16="http://schemas.microsoft.com/office/drawing/2014/main" id="{C362F590-3E5E-4A0E-BFDB-4EC9F2757E40}"/>
            </a:ext>
          </a:extLst>
        </xdr:cNvPr>
        <xdr:cNvSpPr txBox="1"/>
      </xdr:nvSpPr>
      <xdr:spPr>
        <a:xfrm>
          <a:off x="22199600" y="182499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97789</xdr:rowOff>
    </xdr:from>
    <xdr:to>
      <xdr:col>116</xdr:col>
      <xdr:colOff>114300</xdr:colOff>
      <xdr:row>107</xdr:row>
      <xdr:rowOff>27939</xdr:rowOff>
    </xdr:to>
    <xdr:sp macro="" textlink="">
      <xdr:nvSpPr>
        <xdr:cNvPr id="809" name="フローチャート: 判断 808">
          <a:extLst>
            <a:ext uri="{FF2B5EF4-FFF2-40B4-BE49-F238E27FC236}">
              <a16:creationId xmlns:a16="http://schemas.microsoft.com/office/drawing/2014/main" id="{9BE9DC00-BB1B-4A72-99C9-CD16B7FFD11F}"/>
            </a:ext>
          </a:extLst>
        </xdr:cNvPr>
        <xdr:cNvSpPr/>
      </xdr:nvSpPr>
      <xdr:spPr>
        <a:xfrm>
          <a:off x="22110700" y="18271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108838</xdr:rowOff>
    </xdr:from>
    <xdr:to>
      <xdr:col>112</xdr:col>
      <xdr:colOff>38100</xdr:colOff>
      <xdr:row>107</xdr:row>
      <xdr:rowOff>38988</xdr:rowOff>
    </xdr:to>
    <xdr:sp macro="" textlink="">
      <xdr:nvSpPr>
        <xdr:cNvPr id="810" name="フローチャート: 判断 809">
          <a:extLst>
            <a:ext uri="{FF2B5EF4-FFF2-40B4-BE49-F238E27FC236}">
              <a16:creationId xmlns:a16="http://schemas.microsoft.com/office/drawing/2014/main" id="{F697E8DF-D13C-4A6A-AF4F-BAC3B95043BD}"/>
            </a:ext>
          </a:extLst>
        </xdr:cNvPr>
        <xdr:cNvSpPr/>
      </xdr:nvSpPr>
      <xdr:spPr>
        <a:xfrm>
          <a:off x="21272500" y="1828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113030</xdr:rowOff>
    </xdr:from>
    <xdr:to>
      <xdr:col>107</xdr:col>
      <xdr:colOff>101600</xdr:colOff>
      <xdr:row>107</xdr:row>
      <xdr:rowOff>43180</xdr:rowOff>
    </xdr:to>
    <xdr:sp macro="" textlink="">
      <xdr:nvSpPr>
        <xdr:cNvPr id="811" name="フローチャート: 判断 810">
          <a:extLst>
            <a:ext uri="{FF2B5EF4-FFF2-40B4-BE49-F238E27FC236}">
              <a16:creationId xmlns:a16="http://schemas.microsoft.com/office/drawing/2014/main" id="{104C1E2B-8B5B-49A1-BD6F-5C62CB90F6BD}"/>
            </a:ext>
          </a:extLst>
        </xdr:cNvPr>
        <xdr:cNvSpPr/>
      </xdr:nvSpPr>
      <xdr:spPr>
        <a:xfrm>
          <a:off x="20383500" y="1828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107314</xdr:rowOff>
    </xdr:from>
    <xdr:to>
      <xdr:col>102</xdr:col>
      <xdr:colOff>165100</xdr:colOff>
      <xdr:row>107</xdr:row>
      <xdr:rowOff>37464</xdr:rowOff>
    </xdr:to>
    <xdr:sp macro="" textlink="">
      <xdr:nvSpPr>
        <xdr:cNvPr id="812" name="フローチャート: 判断 811">
          <a:extLst>
            <a:ext uri="{FF2B5EF4-FFF2-40B4-BE49-F238E27FC236}">
              <a16:creationId xmlns:a16="http://schemas.microsoft.com/office/drawing/2014/main" id="{11DEDF8D-6277-431D-A059-AF0AD31C7603}"/>
            </a:ext>
          </a:extLst>
        </xdr:cNvPr>
        <xdr:cNvSpPr/>
      </xdr:nvSpPr>
      <xdr:spPr>
        <a:xfrm>
          <a:off x="19494500" y="18281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130175</xdr:rowOff>
    </xdr:from>
    <xdr:to>
      <xdr:col>98</xdr:col>
      <xdr:colOff>38100</xdr:colOff>
      <xdr:row>107</xdr:row>
      <xdr:rowOff>60325</xdr:rowOff>
    </xdr:to>
    <xdr:sp macro="" textlink="">
      <xdr:nvSpPr>
        <xdr:cNvPr id="813" name="フローチャート: 判断 812">
          <a:extLst>
            <a:ext uri="{FF2B5EF4-FFF2-40B4-BE49-F238E27FC236}">
              <a16:creationId xmlns:a16="http://schemas.microsoft.com/office/drawing/2014/main" id="{BB48C0EF-74FD-44AE-8B4E-34C0A1AAB247}"/>
            </a:ext>
          </a:extLst>
        </xdr:cNvPr>
        <xdr:cNvSpPr/>
      </xdr:nvSpPr>
      <xdr:spPr>
        <a:xfrm>
          <a:off x="18605500" y="1830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14" name="テキスト ボックス 813">
          <a:extLst>
            <a:ext uri="{FF2B5EF4-FFF2-40B4-BE49-F238E27FC236}">
              <a16:creationId xmlns:a16="http://schemas.microsoft.com/office/drawing/2014/main" id="{A85E064A-40C8-4DB1-BF78-78D9AC38138B}"/>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15" name="テキスト ボックス 814">
          <a:extLst>
            <a:ext uri="{FF2B5EF4-FFF2-40B4-BE49-F238E27FC236}">
              <a16:creationId xmlns:a16="http://schemas.microsoft.com/office/drawing/2014/main" id="{8EC04F36-0E5B-4230-A9E6-414AF80C0A9F}"/>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16" name="テキスト ボックス 815">
          <a:extLst>
            <a:ext uri="{FF2B5EF4-FFF2-40B4-BE49-F238E27FC236}">
              <a16:creationId xmlns:a16="http://schemas.microsoft.com/office/drawing/2014/main" id="{12CA9F3F-8840-4381-9A2F-2663DA528A46}"/>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17" name="テキスト ボックス 816">
          <a:extLst>
            <a:ext uri="{FF2B5EF4-FFF2-40B4-BE49-F238E27FC236}">
              <a16:creationId xmlns:a16="http://schemas.microsoft.com/office/drawing/2014/main" id="{E502B2C3-3A1D-4BF8-A2DE-DC9F288A29E4}"/>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18" name="テキスト ボックス 817">
          <a:extLst>
            <a:ext uri="{FF2B5EF4-FFF2-40B4-BE49-F238E27FC236}">
              <a16:creationId xmlns:a16="http://schemas.microsoft.com/office/drawing/2014/main" id="{AA49A2A3-ED0B-4D67-83FF-8F2071A6BAF5}"/>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154939</xdr:rowOff>
    </xdr:from>
    <xdr:to>
      <xdr:col>116</xdr:col>
      <xdr:colOff>114300</xdr:colOff>
      <xdr:row>104</xdr:row>
      <xdr:rowOff>85089</xdr:rowOff>
    </xdr:to>
    <xdr:sp macro="" textlink="">
      <xdr:nvSpPr>
        <xdr:cNvPr id="819" name="楕円 818">
          <a:extLst>
            <a:ext uri="{FF2B5EF4-FFF2-40B4-BE49-F238E27FC236}">
              <a16:creationId xmlns:a16="http://schemas.microsoft.com/office/drawing/2014/main" id="{4FDBF7CD-43B5-4ACE-AC99-33A3EC304E14}"/>
            </a:ext>
          </a:extLst>
        </xdr:cNvPr>
        <xdr:cNvSpPr/>
      </xdr:nvSpPr>
      <xdr:spPr>
        <a:xfrm>
          <a:off x="22110700" y="17814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6366</xdr:rowOff>
    </xdr:from>
    <xdr:ext cx="469744" cy="259045"/>
    <xdr:sp macro="" textlink="">
      <xdr:nvSpPr>
        <xdr:cNvPr id="820" name="【庁舎】&#10;一人当たり面積該当値テキスト">
          <a:extLst>
            <a:ext uri="{FF2B5EF4-FFF2-40B4-BE49-F238E27FC236}">
              <a16:creationId xmlns:a16="http://schemas.microsoft.com/office/drawing/2014/main" id="{108DB0A5-BFA3-498C-846D-30263DB2E35A}"/>
            </a:ext>
          </a:extLst>
        </xdr:cNvPr>
        <xdr:cNvSpPr txBox="1"/>
      </xdr:nvSpPr>
      <xdr:spPr>
        <a:xfrm>
          <a:off x="22199600" y="17665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170562</xdr:rowOff>
    </xdr:from>
    <xdr:to>
      <xdr:col>112</xdr:col>
      <xdr:colOff>38100</xdr:colOff>
      <xdr:row>104</xdr:row>
      <xdr:rowOff>100712</xdr:rowOff>
    </xdr:to>
    <xdr:sp macro="" textlink="">
      <xdr:nvSpPr>
        <xdr:cNvPr id="821" name="楕円 820">
          <a:extLst>
            <a:ext uri="{FF2B5EF4-FFF2-40B4-BE49-F238E27FC236}">
              <a16:creationId xmlns:a16="http://schemas.microsoft.com/office/drawing/2014/main" id="{91A5DF1A-E30B-4D69-9D63-5E875E78FBE0}"/>
            </a:ext>
          </a:extLst>
        </xdr:cNvPr>
        <xdr:cNvSpPr/>
      </xdr:nvSpPr>
      <xdr:spPr>
        <a:xfrm>
          <a:off x="21272500" y="1782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34289</xdr:rowOff>
    </xdr:from>
    <xdr:to>
      <xdr:col>116</xdr:col>
      <xdr:colOff>63500</xdr:colOff>
      <xdr:row>104</xdr:row>
      <xdr:rowOff>49912</xdr:rowOff>
    </xdr:to>
    <xdr:cxnSp macro="">
      <xdr:nvCxnSpPr>
        <xdr:cNvPr id="822" name="直線コネクタ 821">
          <a:extLst>
            <a:ext uri="{FF2B5EF4-FFF2-40B4-BE49-F238E27FC236}">
              <a16:creationId xmlns:a16="http://schemas.microsoft.com/office/drawing/2014/main" id="{C5B0295D-ED67-42A9-A657-B6A58E75A8DF}"/>
            </a:ext>
          </a:extLst>
        </xdr:cNvPr>
        <xdr:cNvCxnSpPr/>
      </xdr:nvCxnSpPr>
      <xdr:spPr>
        <a:xfrm flipV="1">
          <a:off x="21323300" y="17865089"/>
          <a:ext cx="838200" cy="15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20828</xdr:rowOff>
    </xdr:from>
    <xdr:to>
      <xdr:col>107</xdr:col>
      <xdr:colOff>101600</xdr:colOff>
      <xdr:row>104</xdr:row>
      <xdr:rowOff>122428</xdr:rowOff>
    </xdr:to>
    <xdr:sp macro="" textlink="">
      <xdr:nvSpPr>
        <xdr:cNvPr id="823" name="楕円 822">
          <a:extLst>
            <a:ext uri="{FF2B5EF4-FFF2-40B4-BE49-F238E27FC236}">
              <a16:creationId xmlns:a16="http://schemas.microsoft.com/office/drawing/2014/main" id="{6D6FA061-123F-498D-852D-64AB982B466F}"/>
            </a:ext>
          </a:extLst>
        </xdr:cNvPr>
        <xdr:cNvSpPr/>
      </xdr:nvSpPr>
      <xdr:spPr>
        <a:xfrm>
          <a:off x="20383500" y="17851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49912</xdr:rowOff>
    </xdr:from>
    <xdr:to>
      <xdr:col>111</xdr:col>
      <xdr:colOff>177800</xdr:colOff>
      <xdr:row>104</xdr:row>
      <xdr:rowOff>71628</xdr:rowOff>
    </xdr:to>
    <xdr:cxnSp macro="">
      <xdr:nvCxnSpPr>
        <xdr:cNvPr id="824" name="直線コネクタ 823">
          <a:extLst>
            <a:ext uri="{FF2B5EF4-FFF2-40B4-BE49-F238E27FC236}">
              <a16:creationId xmlns:a16="http://schemas.microsoft.com/office/drawing/2014/main" id="{94F6C04E-5D4D-4480-8EBC-E05290A6F5F5}"/>
            </a:ext>
          </a:extLst>
        </xdr:cNvPr>
        <xdr:cNvCxnSpPr/>
      </xdr:nvCxnSpPr>
      <xdr:spPr>
        <a:xfrm flipV="1">
          <a:off x="20434300" y="17880712"/>
          <a:ext cx="889000" cy="21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112649</xdr:rowOff>
    </xdr:from>
    <xdr:to>
      <xdr:col>102</xdr:col>
      <xdr:colOff>165100</xdr:colOff>
      <xdr:row>106</xdr:row>
      <xdr:rowOff>42799</xdr:rowOff>
    </xdr:to>
    <xdr:sp macro="" textlink="">
      <xdr:nvSpPr>
        <xdr:cNvPr id="825" name="楕円 824">
          <a:extLst>
            <a:ext uri="{FF2B5EF4-FFF2-40B4-BE49-F238E27FC236}">
              <a16:creationId xmlns:a16="http://schemas.microsoft.com/office/drawing/2014/main" id="{FCB0795A-7EA2-44F0-A0F5-05D591B91DA3}"/>
            </a:ext>
          </a:extLst>
        </xdr:cNvPr>
        <xdr:cNvSpPr/>
      </xdr:nvSpPr>
      <xdr:spPr>
        <a:xfrm>
          <a:off x="19494500" y="18114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71628</xdr:rowOff>
    </xdr:from>
    <xdr:to>
      <xdr:col>107</xdr:col>
      <xdr:colOff>50800</xdr:colOff>
      <xdr:row>105</xdr:row>
      <xdr:rowOff>163449</xdr:rowOff>
    </xdr:to>
    <xdr:cxnSp macro="">
      <xdr:nvCxnSpPr>
        <xdr:cNvPr id="826" name="直線コネクタ 825">
          <a:extLst>
            <a:ext uri="{FF2B5EF4-FFF2-40B4-BE49-F238E27FC236}">
              <a16:creationId xmlns:a16="http://schemas.microsoft.com/office/drawing/2014/main" id="{BADC9BDC-D45D-4068-B664-E8C58C4D75B2}"/>
            </a:ext>
          </a:extLst>
        </xdr:cNvPr>
        <xdr:cNvCxnSpPr/>
      </xdr:nvCxnSpPr>
      <xdr:spPr>
        <a:xfrm flipV="1">
          <a:off x="19545300" y="17902428"/>
          <a:ext cx="889000" cy="263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123317</xdr:rowOff>
    </xdr:from>
    <xdr:to>
      <xdr:col>98</xdr:col>
      <xdr:colOff>38100</xdr:colOff>
      <xdr:row>106</xdr:row>
      <xdr:rowOff>53467</xdr:rowOff>
    </xdr:to>
    <xdr:sp macro="" textlink="">
      <xdr:nvSpPr>
        <xdr:cNvPr id="827" name="楕円 826">
          <a:extLst>
            <a:ext uri="{FF2B5EF4-FFF2-40B4-BE49-F238E27FC236}">
              <a16:creationId xmlns:a16="http://schemas.microsoft.com/office/drawing/2014/main" id="{9EF3701E-B4D7-4923-8461-2B164901253D}"/>
            </a:ext>
          </a:extLst>
        </xdr:cNvPr>
        <xdr:cNvSpPr/>
      </xdr:nvSpPr>
      <xdr:spPr>
        <a:xfrm>
          <a:off x="18605500" y="18125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163449</xdr:rowOff>
    </xdr:from>
    <xdr:to>
      <xdr:col>102</xdr:col>
      <xdr:colOff>114300</xdr:colOff>
      <xdr:row>106</xdr:row>
      <xdr:rowOff>2667</xdr:rowOff>
    </xdr:to>
    <xdr:cxnSp macro="">
      <xdr:nvCxnSpPr>
        <xdr:cNvPr id="828" name="直線コネクタ 827">
          <a:extLst>
            <a:ext uri="{FF2B5EF4-FFF2-40B4-BE49-F238E27FC236}">
              <a16:creationId xmlns:a16="http://schemas.microsoft.com/office/drawing/2014/main" id="{C4045430-6EEC-4240-8FA5-F4AA51448289}"/>
            </a:ext>
          </a:extLst>
        </xdr:cNvPr>
        <xdr:cNvCxnSpPr/>
      </xdr:nvCxnSpPr>
      <xdr:spPr>
        <a:xfrm flipV="1">
          <a:off x="18656300" y="18165699"/>
          <a:ext cx="889000" cy="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30115</xdr:rowOff>
    </xdr:from>
    <xdr:ext cx="469744" cy="259045"/>
    <xdr:sp macro="" textlink="">
      <xdr:nvSpPr>
        <xdr:cNvPr id="829" name="n_1aveValue【庁舎】&#10;一人当たり面積">
          <a:extLst>
            <a:ext uri="{FF2B5EF4-FFF2-40B4-BE49-F238E27FC236}">
              <a16:creationId xmlns:a16="http://schemas.microsoft.com/office/drawing/2014/main" id="{D4AB1F46-4483-496C-9B26-38C9DAF52807}"/>
            </a:ext>
          </a:extLst>
        </xdr:cNvPr>
        <xdr:cNvSpPr txBox="1"/>
      </xdr:nvSpPr>
      <xdr:spPr>
        <a:xfrm>
          <a:off x="21075727" y="18375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34307</xdr:rowOff>
    </xdr:from>
    <xdr:ext cx="469744" cy="259045"/>
    <xdr:sp macro="" textlink="">
      <xdr:nvSpPr>
        <xdr:cNvPr id="830" name="n_2aveValue【庁舎】&#10;一人当たり面積">
          <a:extLst>
            <a:ext uri="{FF2B5EF4-FFF2-40B4-BE49-F238E27FC236}">
              <a16:creationId xmlns:a16="http://schemas.microsoft.com/office/drawing/2014/main" id="{D7DF1CBE-8A7A-442C-960E-A743CE9E1108}"/>
            </a:ext>
          </a:extLst>
        </xdr:cNvPr>
        <xdr:cNvSpPr txBox="1"/>
      </xdr:nvSpPr>
      <xdr:spPr>
        <a:xfrm>
          <a:off x="20199427" y="1837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28591</xdr:rowOff>
    </xdr:from>
    <xdr:ext cx="469744" cy="259045"/>
    <xdr:sp macro="" textlink="">
      <xdr:nvSpPr>
        <xdr:cNvPr id="831" name="n_3aveValue【庁舎】&#10;一人当たり面積">
          <a:extLst>
            <a:ext uri="{FF2B5EF4-FFF2-40B4-BE49-F238E27FC236}">
              <a16:creationId xmlns:a16="http://schemas.microsoft.com/office/drawing/2014/main" id="{3AC65A46-FEC3-4C00-80F3-55A23D7E7B24}"/>
            </a:ext>
          </a:extLst>
        </xdr:cNvPr>
        <xdr:cNvSpPr txBox="1"/>
      </xdr:nvSpPr>
      <xdr:spPr>
        <a:xfrm>
          <a:off x="19310427" y="18373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51452</xdr:rowOff>
    </xdr:from>
    <xdr:ext cx="469744" cy="259045"/>
    <xdr:sp macro="" textlink="">
      <xdr:nvSpPr>
        <xdr:cNvPr id="832" name="n_4aveValue【庁舎】&#10;一人当たり面積">
          <a:extLst>
            <a:ext uri="{FF2B5EF4-FFF2-40B4-BE49-F238E27FC236}">
              <a16:creationId xmlns:a16="http://schemas.microsoft.com/office/drawing/2014/main" id="{C077339D-1480-426B-826B-4D4BB90CF318}"/>
            </a:ext>
          </a:extLst>
        </xdr:cNvPr>
        <xdr:cNvSpPr txBox="1"/>
      </xdr:nvSpPr>
      <xdr:spPr>
        <a:xfrm>
          <a:off x="18421427" y="1839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117239</xdr:rowOff>
    </xdr:from>
    <xdr:ext cx="469744" cy="259045"/>
    <xdr:sp macro="" textlink="">
      <xdr:nvSpPr>
        <xdr:cNvPr id="833" name="n_1mainValue【庁舎】&#10;一人当たり面積">
          <a:extLst>
            <a:ext uri="{FF2B5EF4-FFF2-40B4-BE49-F238E27FC236}">
              <a16:creationId xmlns:a16="http://schemas.microsoft.com/office/drawing/2014/main" id="{52D3630D-B972-439A-8CAA-E2DD0BE5436E}"/>
            </a:ext>
          </a:extLst>
        </xdr:cNvPr>
        <xdr:cNvSpPr txBox="1"/>
      </xdr:nvSpPr>
      <xdr:spPr>
        <a:xfrm>
          <a:off x="21075727" y="17605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138955</xdr:rowOff>
    </xdr:from>
    <xdr:ext cx="469744" cy="259045"/>
    <xdr:sp macro="" textlink="">
      <xdr:nvSpPr>
        <xdr:cNvPr id="834" name="n_2mainValue【庁舎】&#10;一人当たり面積">
          <a:extLst>
            <a:ext uri="{FF2B5EF4-FFF2-40B4-BE49-F238E27FC236}">
              <a16:creationId xmlns:a16="http://schemas.microsoft.com/office/drawing/2014/main" id="{7D866AA9-EBA9-4399-BEFA-4E81CAE5A4FF}"/>
            </a:ext>
          </a:extLst>
        </xdr:cNvPr>
        <xdr:cNvSpPr txBox="1"/>
      </xdr:nvSpPr>
      <xdr:spPr>
        <a:xfrm>
          <a:off x="20199427" y="17626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59326</xdr:rowOff>
    </xdr:from>
    <xdr:ext cx="469744" cy="259045"/>
    <xdr:sp macro="" textlink="">
      <xdr:nvSpPr>
        <xdr:cNvPr id="835" name="n_3mainValue【庁舎】&#10;一人当たり面積">
          <a:extLst>
            <a:ext uri="{FF2B5EF4-FFF2-40B4-BE49-F238E27FC236}">
              <a16:creationId xmlns:a16="http://schemas.microsoft.com/office/drawing/2014/main" id="{B1798EDD-974F-4E2F-A90A-B7DB2ADD986D}"/>
            </a:ext>
          </a:extLst>
        </xdr:cNvPr>
        <xdr:cNvSpPr txBox="1"/>
      </xdr:nvSpPr>
      <xdr:spPr>
        <a:xfrm>
          <a:off x="19310427" y="17890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69994</xdr:rowOff>
    </xdr:from>
    <xdr:ext cx="469744" cy="259045"/>
    <xdr:sp macro="" textlink="">
      <xdr:nvSpPr>
        <xdr:cNvPr id="836" name="n_4mainValue【庁舎】&#10;一人当たり面積">
          <a:extLst>
            <a:ext uri="{FF2B5EF4-FFF2-40B4-BE49-F238E27FC236}">
              <a16:creationId xmlns:a16="http://schemas.microsoft.com/office/drawing/2014/main" id="{D93A7F88-DB5C-4F00-9038-6964AA5BA341}"/>
            </a:ext>
          </a:extLst>
        </xdr:cNvPr>
        <xdr:cNvSpPr txBox="1"/>
      </xdr:nvSpPr>
      <xdr:spPr>
        <a:xfrm>
          <a:off x="18421427" y="17900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37" name="正方形/長方形 836">
          <a:extLst>
            <a:ext uri="{FF2B5EF4-FFF2-40B4-BE49-F238E27FC236}">
              <a16:creationId xmlns:a16="http://schemas.microsoft.com/office/drawing/2014/main" id="{69B11BF7-45A0-465A-9A5A-5C004801A42B}"/>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38" name="正方形/長方形 837">
          <a:extLst>
            <a:ext uri="{FF2B5EF4-FFF2-40B4-BE49-F238E27FC236}">
              <a16:creationId xmlns:a16="http://schemas.microsoft.com/office/drawing/2014/main" id="{9F859997-65A0-47A4-8420-42B4436B5609}"/>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39" name="テキスト ボックス 838">
          <a:extLst>
            <a:ext uri="{FF2B5EF4-FFF2-40B4-BE49-F238E27FC236}">
              <a16:creationId xmlns:a16="http://schemas.microsoft.com/office/drawing/2014/main" id="{25DE94B5-9AFF-4CD5-8F26-DA04AAAEF84B}"/>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類似団体と比較して特に有形固定資産減価償却率が高くなっている施設は「図書館」で、低くなっている施設は「体育館・プール」「一般廃棄物処理施設」である。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「図書館」については、建築から</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年以上経過しており、今まで大規模な改修等を行っていないため、有形固定資産減価償却率が高くなっている。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「体育館・プール」については、建築から</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年以上経過しているが、類似団体の施設より比較的新しいと思われるため、類似団体と比べて有形固定資産減価償却率が低くなっていると思われる。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「一般廃棄物処理施設」については、平成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年度、令和元年度で施設を新設しているため、有形固定資産減価償却率が低くなっている。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北海道礼文町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2,477
2,453
81.64
5,214,398
5,131,291
69,683
2,426,839
7,035,964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水産と観光を主な産業としているが、一年を通じた安定した収入による雇用の場が少ないことに加え、人口減少や高齢化率の上昇等の影響により財政基盤が脆弱であるため、類似団体平均を下回っている。</a:t>
          </a:r>
          <a:endParaRPr lang="ja-JP" altLang="ja-JP" sz="1400">
            <a:effectLst/>
          </a:endParaRPr>
        </a:p>
        <a:p>
          <a:r>
            <a:rPr kumimoji="1" lang="ja-JP" altLang="ja-JP" sz="1100">
              <a:solidFill>
                <a:schemeClr val="dk1"/>
              </a:solidFill>
              <a:effectLst/>
              <a:latin typeface="+mn-lt"/>
              <a:ea typeface="+mn-ea"/>
              <a:cs typeface="+mn-cs"/>
            </a:rPr>
            <a:t>　今後においても引き続き、人口減少対策や雇用対策、子育て支援など、総合計画や総合戦略などを指針としたまちづくりを推進しつつ、行政の効率化や広域行政の推進を図るなど、財政の健全化を堅持したまちづくりに努め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102447</xdr:rowOff>
    </xdr:from>
    <xdr:to>
      <xdr:col>23</xdr:col>
      <xdr:colOff>133350</xdr:colOff>
      <xdr:row>45</xdr:row>
      <xdr:rowOff>17780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446097"/>
          <a:ext cx="0" cy="12869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161307</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17780</xdr:rowOff>
    </xdr:from>
    <xdr:to>
      <xdr:col>24</xdr:col>
      <xdr:colOff>12700</xdr:colOff>
      <xdr:row>45</xdr:row>
      <xdr:rowOff>17780</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36</xdr:row>
      <xdr:rowOff>17374</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6189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102447</xdr:rowOff>
    </xdr:from>
    <xdr:to>
      <xdr:col>24</xdr:col>
      <xdr:colOff>12700</xdr:colOff>
      <xdr:row>37</xdr:row>
      <xdr:rowOff>102447</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446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132927</xdr:rowOff>
    </xdr:from>
    <xdr:to>
      <xdr:col>23</xdr:col>
      <xdr:colOff>133350</xdr:colOff>
      <xdr:row>44</xdr:row>
      <xdr:rowOff>140970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676727"/>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66481</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438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49954</xdr:rowOff>
    </xdr:from>
    <xdr:to>
      <xdr:col>23</xdr:col>
      <xdr:colOff>184150</xdr:colOff>
      <xdr:row>44</xdr:row>
      <xdr:rowOff>151554</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132927</xdr:rowOff>
    </xdr:from>
    <xdr:to>
      <xdr:col>19</xdr:col>
      <xdr:colOff>133350</xdr:colOff>
      <xdr:row>44</xdr:row>
      <xdr:rowOff>140970</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flipV="1">
          <a:off x="3225800" y="767672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49954</xdr:rowOff>
    </xdr:from>
    <xdr:to>
      <xdr:col>19</xdr:col>
      <xdr:colOff>184150</xdr:colOff>
      <xdr:row>44</xdr:row>
      <xdr:rowOff>151554</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161731</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3626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140970</xdr:rowOff>
    </xdr:from>
    <xdr:to>
      <xdr:col>15</xdr:col>
      <xdr:colOff>82550</xdr:colOff>
      <xdr:row>44</xdr:row>
      <xdr:rowOff>140970</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2336800" y="76847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49954</xdr:rowOff>
    </xdr:from>
    <xdr:to>
      <xdr:col>15</xdr:col>
      <xdr:colOff>133350</xdr:colOff>
      <xdr:row>44</xdr:row>
      <xdr:rowOff>151554</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161731</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36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140970</xdr:rowOff>
    </xdr:from>
    <xdr:to>
      <xdr:col>11</xdr:col>
      <xdr:colOff>31750</xdr:colOff>
      <xdr:row>44</xdr:row>
      <xdr:rowOff>140970</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1447800" y="76847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49954</xdr:rowOff>
    </xdr:from>
    <xdr:to>
      <xdr:col>11</xdr:col>
      <xdr:colOff>82550</xdr:colOff>
      <xdr:row>44</xdr:row>
      <xdr:rowOff>151554</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161731</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36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57996</xdr:rowOff>
    </xdr:from>
    <xdr:to>
      <xdr:col>7</xdr:col>
      <xdr:colOff>31750</xdr:colOff>
      <xdr:row>44</xdr:row>
      <xdr:rowOff>159596</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60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169773</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370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90170</xdr:rowOff>
    </xdr:from>
    <xdr:to>
      <xdr:col>23</xdr:col>
      <xdr:colOff>184150</xdr:colOff>
      <xdr:row>45</xdr:row>
      <xdr:rowOff>20320</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63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9330</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553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82127</xdr:rowOff>
    </xdr:from>
    <xdr:to>
      <xdr:col>19</xdr:col>
      <xdr:colOff>184150</xdr:colOff>
      <xdr:row>45</xdr:row>
      <xdr:rowOff>12277</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62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168504</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7123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90170</xdr:rowOff>
    </xdr:from>
    <xdr:to>
      <xdr:col>15</xdr:col>
      <xdr:colOff>133350</xdr:colOff>
      <xdr:row>45</xdr:row>
      <xdr:rowOff>20320</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63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5097</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720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90170</xdr:rowOff>
    </xdr:from>
    <xdr:to>
      <xdr:col>11</xdr:col>
      <xdr:colOff>82550</xdr:colOff>
      <xdr:row>45</xdr:row>
      <xdr:rowOff>20320</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63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5097</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720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90170</xdr:rowOff>
    </xdr:from>
    <xdr:to>
      <xdr:col>7</xdr:col>
      <xdr:colOff>31750</xdr:colOff>
      <xdr:row>45</xdr:row>
      <xdr:rowOff>20320</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63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5097</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720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平成１４年度からの行政改革に基づいて、人件費や物件費、補助費等の削減を図っていることや、学校教育施設や港湾施設など普通建設事業の増加により、類似団体平均を下回っている。　</a:t>
          </a:r>
          <a:endParaRPr lang="ja-JP" altLang="ja-JP" sz="1400">
            <a:effectLst/>
          </a:endParaRPr>
        </a:p>
        <a:p>
          <a:r>
            <a:rPr kumimoji="1" lang="ja-JP" altLang="ja-JP" sz="1100">
              <a:solidFill>
                <a:schemeClr val="dk1"/>
              </a:solidFill>
              <a:effectLst/>
              <a:latin typeface="+mn-lt"/>
              <a:ea typeface="+mn-ea"/>
              <a:cs typeface="+mn-cs"/>
            </a:rPr>
            <a:t>　今後も引き続き経常経費の抑制に努め、現在の水準を維持する。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165735</xdr:rowOff>
    </xdr:from>
    <xdr:to>
      <xdr:col>23</xdr:col>
      <xdr:colOff>133350</xdr:colOff>
      <xdr:row>67</xdr:row>
      <xdr:rowOff>108162</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9938385"/>
          <a:ext cx="0" cy="16569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80239</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567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108162</xdr:rowOff>
    </xdr:from>
    <xdr:to>
      <xdr:col>24</xdr:col>
      <xdr:colOff>12700</xdr:colOff>
      <xdr:row>67</xdr:row>
      <xdr:rowOff>108162</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595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80662</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681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165735</xdr:rowOff>
    </xdr:from>
    <xdr:to>
      <xdr:col>24</xdr:col>
      <xdr:colOff>12700</xdr:colOff>
      <xdr:row>57</xdr:row>
      <xdr:rowOff>165735</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9938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63077</xdr:rowOff>
    </xdr:from>
    <xdr:to>
      <xdr:col>23</xdr:col>
      <xdr:colOff>133350</xdr:colOff>
      <xdr:row>62</xdr:row>
      <xdr:rowOff>16298</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114800" y="10521527"/>
          <a:ext cx="838200" cy="124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136119</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9374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164042</xdr:rowOff>
    </xdr:from>
    <xdr:to>
      <xdr:col>23</xdr:col>
      <xdr:colOff>184150</xdr:colOff>
      <xdr:row>64</xdr:row>
      <xdr:rowOff>94192</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55033</xdr:rowOff>
    </xdr:from>
    <xdr:to>
      <xdr:col>19</xdr:col>
      <xdr:colOff>133350</xdr:colOff>
      <xdr:row>61</xdr:row>
      <xdr:rowOff>63077</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3225800" y="1051348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139912</xdr:rowOff>
    </xdr:from>
    <xdr:to>
      <xdr:col>19</xdr:col>
      <xdr:colOff>184150</xdr:colOff>
      <xdr:row>64</xdr:row>
      <xdr:rowOff>70062</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94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54839</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10276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26881</xdr:rowOff>
    </xdr:from>
    <xdr:to>
      <xdr:col>15</xdr:col>
      <xdr:colOff>82550</xdr:colOff>
      <xdr:row>61</xdr:row>
      <xdr:rowOff>55033</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2336800" y="10485331"/>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75565</xdr:rowOff>
    </xdr:from>
    <xdr:to>
      <xdr:col>15</xdr:col>
      <xdr:colOff>133350</xdr:colOff>
      <xdr:row>64</xdr:row>
      <xdr:rowOff>5715</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161942</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96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77681</xdr:rowOff>
    </xdr:from>
    <xdr:to>
      <xdr:col>11</xdr:col>
      <xdr:colOff>31750</xdr:colOff>
      <xdr:row>61</xdr:row>
      <xdr:rowOff>26881</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1447800" y="10364681"/>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162560</xdr:rowOff>
    </xdr:from>
    <xdr:to>
      <xdr:col>11</xdr:col>
      <xdr:colOff>82550</xdr:colOff>
      <xdr:row>63</xdr:row>
      <xdr:rowOff>92710</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77487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90170</xdr:rowOff>
    </xdr:from>
    <xdr:to>
      <xdr:col>7</xdr:col>
      <xdr:colOff>31750</xdr:colOff>
      <xdr:row>63</xdr:row>
      <xdr:rowOff>20320</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5097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136948</xdr:rowOff>
    </xdr:from>
    <xdr:to>
      <xdr:col>23</xdr:col>
      <xdr:colOff>184150</xdr:colOff>
      <xdr:row>62</xdr:row>
      <xdr:rowOff>67098</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0595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153475</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440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12277</xdr:rowOff>
    </xdr:from>
    <xdr:to>
      <xdr:col>19</xdr:col>
      <xdr:colOff>184150</xdr:colOff>
      <xdr:row>61</xdr:row>
      <xdr:rowOff>113877</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047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124054</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02396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4233</xdr:rowOff>
    </xdr:from>
    <xdr:to>
      <xdr:col>15</xdr:col>
      <xdr:colOff>133350</xdr:colOff>
      <xdr:row>61</xdr:row>
      <xdr:rowOff>105833</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046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116010</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023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147531</xdr:rowOff>
    </xdr:from>
    <xdr:to>
      <xdr:col>11</xdr:col>
      <xdr:colOff>82550</xdr:colOff>
      <xdr:row>61</xdr:row>
      <xdr:rowOff>77681</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0434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87858</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0203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26881</xdr:rowOff>
    </xdr:from>
    <xdr:to>
      <xdr:col>7</xdr:col>
      <xdr:colOff>31750</xdr:colOff>
      <xdr:row>60</xdr:row>
      <xdr:rowOff>128481</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0313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138658</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0082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[553,600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mn-lt"/>
              <a:ea typeface="+mn-ea"/>
              <a:cs typeface="+mn-cs"/>
            </a:rPr>
            <a:t>一島一町という特殊な地理的条件であることから、保育所や診療所、ゴミ処理施設などの運営を直営で行っていることにより、人件費の占める割合が非常に大きくなっている。</a:t>
          </a:r>
          <a:endParaRPr lang="ja-JP" altLang="ja-JP" sz="1400">
            <a:effectLst/>
          </a:endParaRPr>
        </a:p>
        <a:p>
          <a:r>
            <a:rPr kumimoji="1" lang="ja-JP" altLang="ja-JP" sz="1100">
              <a:solidFill>
                <a:schemeClr val="dk1"/>
              </a:solidFill>
              <a:effectLst/>
              <a:latin typeface="+mn-lt"/>
              <a:ea typeface="+mn-ea"/>
              <a:cs typeface="+mn-cs"/>
            </a:rPr>
            <a:t>　今後、行政サービスの民間委託や指定管理者制度などによる委託化を進め、人件費等の抑制を図る。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93376</xdr:rowOff>
    </xdr:from>
    <xdr:to>
      <xdr:col>23</xdr:col>
      <xdr:colOff>133350</xdr:colOff>
      <xdr:row>90</xdr:row>
      <xdr:rowOff>48135</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980826"/>
          <a:ext cx="0" cy="14978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20212</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450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1,510,312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48135</xdr:rowOff>
    </xdr:from>
    <xdr:to>
      <xdr:col>24</xdr:col>
      <xdr:colOff>12700</xdr:colOff>
      <xdr:row>90</xdr:row>
      <xdr:rowOff>48135</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47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8303</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724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93376</xdr:rowOff>
    </xdr:from>
    <xdr:to>
      <xdr:col>24</xdr:col>
      <xdr:colOff>12700</xdr:colOff>
      <xdr:row>81</xdr:row>
      <xdr:rowOff>93376</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980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148977</xdr:rowOff>
    </xdr:from>
    <xdr:to>
      <xdr:col>23</xdr:col>
      <xdr:colOff>133350</xdr:colOff>
      <xdr:row>84</xdr:row>
      <xdr:rowOff>100065</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flipV="1">
          <a:off x="4114800" y="14379327"/>
          <a:ext cx="838200" cy="122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142276</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0297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125749</xdr:rowOff>
    </xdr:from>
    <xdr:to>
      <xdr:col>23</xdr:col>
      <xdr:colOff>184150</xdr:colOff>
      <xdr:row>83</xdr:row>
      <xdr:rowOff>55899</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18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169255</xdr:rowOff>
    </xdr:from>
    <xdr:to>
      <xdr:col>19</xdr:col>
      <xdr:colOff>133350</xdr:colOff>
      <xdr:row>84</xdr:row>
      <xdr:rowOff>100065</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4399605"/>
          <a:ext cx="889000" cy="102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114897</xdr:rowOff>
    </xdr:from>
    <xdr:to>
      <xdr:col>19</xdr:col>
      <xdr:colOff>184150</xdr:colOff>
      <xdr:row>83</xdr:row>
      <xdr:rowOff>45047</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17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55224</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39426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169255</xdr:rowOff>
    </xdr:from>
    <xdr:to>
      <xdr:col>15</xdr:col>
      <xdr:colOff>82550</xdr:colOff>
      <xdr:row>84</xdr:row>
      <xdr:rowOff>2953</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flipV="1">
          <a:off x="2336800" y="14399605"/>
          <a:ext cx="889000" cy="5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108367</xdr:rowOff>
    </xdr:from>
    <xdr:to>
      <xdr:col>15</xdr:col>
      <xdr:colOff>133350</xdr:colOff>
      <xdr:row>83</xdr:row>
      <xdr:rowOff>38517</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16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48694</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3936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68980</xdr:rowOff>
    </xdr:from>
    <xdr:to>
      <xdr:col>11</xdr:col>
      <xdr:colOff>31750</xdr:colOff>
      <xdr:row>84</xdr:row>
      <xdr:rowOff>2953</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4299330"/>
          <a:ext cx="889000" cy="105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101640</xdr:rowOff>
    </xdr:from>
    <xdr:to>
      <xdr:col>11</xdr:col>
      <xdr:colOff>82550</xdr:colOff>
      <xdr:row>83</xdr:row>
      <xdr:rowOff>31790</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41967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392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78246</xdr:rowOff>
    </xdr:from>
    <xdr:to>
      <xdr:col>7</xdr:col>
      <xdr:colOff>31750</xdr:colOff>
      <xdr:row>83</xdr:row>
      <xdr:rowOff>8396</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18573</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3906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98177</xdr:rowOff>
    </xdr:from>
    <xdr:to>
      <xdr:col>23</xdr:col>
      <xdr:colOff>184150</xdr:colOff>
      <xdr:row>84</xdr:row>
      <xdr:rowOff>28327</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328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70254</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4300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49265</xdr:rowOff>
    </xdr:from>
    <xdr:to>
      <xdr:col>19</xdr:col>
      <xdr:colOff>184150</xdr:colOff>
      <xdr:row>84</xdr:row>
      <xdr:rowOff>150865</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4451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135642</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45374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118455</xdr:rowOff>
    </xdr:from>
    <xdr:to>
      <xdr:col>15</xdr:col>
      <xdr:colOff>133350</xdr:colOff>
      <xdr:row>84</xdr:row>
      <xdr:rowOff>48605</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4348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33382</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4435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123603</xdr:rowOff>
    </xdr:from>
    <xdr:to>
      <xdr:col>11</xdr:col>
      <xdr:colOff>82550</xdr:colOff>
      <xdr:row>84</xdr:row>
      <xdr:rowOff>53753</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4353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38530</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4440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18180</xdr:rowOff>
    </xdr:from>
    <xdr:to>
      <xdr:col>7</xdr:col>
      <xdr:colOff>31750</xdr:colOff>
      <xdr:row>83</xdr:row>
      <xdr:rowOff>119780</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4248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104557</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4334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mn-lt"/>
              <a:ea typeface="+mn-ea"/>
              <a:cs typeface="+mn-cs"/>
            </a:rPr>
            <a:t>平成１４年度からスタートした第３次行政改革に沿って、職員手当等の独自削減を行ってきたが、現在は復元されている。今後も給与体制の見直しなどを含め、一層の給与の適正化に努める。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1693</xdr:rowOff>
    </xdr:from>
    <xdr:to>
      <xdr:col>81</xdr:col>
      <xdr:colOff>44450</xdr:colOff>
      <xdr:row>90</xdr:row>
      <xdr:rowOff>59266</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889143"/>
          <a:ext cx="0" cy="16006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31343</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46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59266</xdr:rowOff>
    </xdr:from>
    <xdr:to>
      <xdr:col>81</xdr:col>
      <xdr:colOff>133350</xdr:colOff>
      <xdr:row>90</xdr:row>
      <xdr:rowOff>59266</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489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88070</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63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1693</xdr:rowOff>
    </xdr:from>
    <xdr:to>
      <xdr:col>81</xdr:col>
      <xdr:colOff>133350</xdr:colOff>
      <xdr:row>81</xdr:row>
      <xdr:rowOff>1693</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889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34713</xdr:rowOff>
    </xdr:from>
    <xdr:to>
      <xdr:col>81</xdr:col>
      <xdr:colOff>44450</xdr:colOff>
      <xdr:row>87</xdr:row>
      <xdr:rowOff>58843</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6179800" y="14950863"/>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87</xdr:row>
      <xdr:rowOff>60554</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9767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88477</xdr:rowOff>
    </xdr:from>
    <xdr:to>
      <xdr:col>81</xdr:col>
      <xdr:colOff>95250</xdr:colOff>
      <xdr:row>88</xdr:row>
      <xdr:rowOff>18627</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5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58843</xdr:rowOff>
    </xdr:from>
    <xdr:to>
      <xdr:col>77</xdr:col>
      <xdr:colOff>44450</xdr:colOff>
      <xdr:row>87</xdr:row>
      <xdr:rowOff>99061</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5290800" y="14974993"/>
          <a:ext cx="8890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88477</xdr:rowOff>
    </xdr:from>
    <xdr:to>
      <xdr:col>77</xdr:col>
      <xdr:colOff>95250</xdr:colOff>
      <xdr:row>88</xdr:row>
      <xdr:rowOff>18627</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5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3404</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50910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34713</xdr:rowOff>
    </xdr:from>
    <xdr:to>
      <xdr:col>72</xdr:col>
      <xdr:colOff>203200</xdr:colOff>
      <xdr:row>87</xdr:row>
      <xdr:rowOff>99061</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4401800" y="14950863"/>
          <a:ext cx="889000" cy="6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88477</xdr:rowOff>
    </xdr:from>
    <xdr:to>
      <xdr:col>73</xdr:col>
      <xdr:colOff>44450</xdr:colOff>
      <xdr:row>88</xdr:row>
      <xdr:rowOff>18627</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5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3404</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5091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125730</xdr:rowOff>
    </xdr:from>
    <xdr:to>
      <xdr:col>68</xdr:col>
      <xdr:colOff>152400</xdr:colOff>
      <xdr:row>87</xdr:row>
      <xdr:rowOff>34713</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3512800" y="14870430"/>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56304</xdr:rowOff>
    </xdr:from>
    <xdr:to>
      <xdr:col>68</xdr:col>
      <xdr:colOff>203200</xdr:colOff>
      <xdr:row>87</xdr:row>
      <xdr:rowOff>157904</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97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142681</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5058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72389</xdr:rowOff>
    </xdr:from>
    <xdr:to>
      <xdr:col>64</xdr:col>
      <xdr:colOff>152400</xdr:colOff>
      <xdr:row>88</xdr:row>
      <xdr:rowOff>2539</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98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158766</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5074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155363</xdr:rowOff>
    </xdr:from>
    <xdr:to>
      <xdr:col>81</xdr:col>
      <xdr:colOff>95250</xdr:colOff>
      <xdr:row>87</xdr:row>
      <xdr:rowOff>85513</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90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440</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74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8043</xdr:rowOff>
    </xdr:from>
    <xdr:to>
      <xdr:col>77</xdr:col>
      <xdr:colOff>95250</xdr:colOff>
      <xdr:row>87</xdr:row>
      <xdr:rowOff>109643</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924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119820</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46930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48261</xdr:rowOff>
    </xdr:from>
    <xdr:to>
      <xdr:col>73</xdr:col>
      <xdr:colOff>44450</xdr:colOff>
      <xdr:row>87</xdr:row>
      <xdr:rowOff>149861</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964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160038</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4733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155363</xdr:rowOff>
    </xdr:from>
    <xdr:to>
      <xdr:col>68</xdr:col>
      <xdr:colOff>203200</xdr:colOff>
      <xdr:row>87</xdr:row>
      <xdr:rowOff>85513</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90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95690</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4668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74930</xdr:rowOff>
    </xdr:from>
    <xdr:to>
      <xdr:col>64</xdr:col>
      <xdr:colOff>152400</xdr:colOff>
      <xdr:row>87</xdr:row>
      <xdr:rowOff>5080</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481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15257</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458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[28.26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a:t>
          </a:r>
          <a:r>
            <a:rPr kumimoji="1" lang="ja-JP" altLang="ja-JP" sz="1050">
              <a:solidFill>
                <a:schemeClr val="dk1"/>
              </a:solidFill>
              <a:effectLst/>
              <a:latin typeface="+mn-lt"/>
              <a:ea typeface="+mn-ea"/>
              <a:cs typeface="+mn-cs"/>
            </a:rPr>
            <a:t>一島一町の離島という特殊な地域性であることから、広域による各種行政サービスの展開ができないため、多くの事業を直営単独で実施しており、職員数に関しては類似団体を上回っている。定員管理に関しては、これまでも人員の削減を図ってきたが、、第３次行政改革の実施計画において、国の集中改革プランに沿った平成１７年度から平成２１年度までの「礼文町行政改革集中プラン」により、定員管理の適正化を実施し、職員数の削減を図っている。今後も、事務の抜本的見直しを中心とした組織の簡素化や事業の見直しによる効率化により、職員数の削減に努める。</a:t>
          </a:r>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163322</xdr:rowOff>
    </xdr:from>
    <xdr:to>
      <xdr:col>81</xdr:col>
      <xdr:colOff>44450</xdr:colOff>
      <xdr:row>67</xdr:row>
      <xdr:rowOff>126202</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9935972"/>
          <a:ext cx="0" cy="16773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98279</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585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126202</xdr:rowOff>
    </xdr:from>
    <xdr:to>
      <xdr:col>81</xdr:col>
      <xdr:colOff>133350</xdr:colOff>
      <xdr:row>67</xdr:row>
      <xdr:rowOff>126202</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613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78249</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67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163322</xdr:rowOff>
    </xdr:from>
    <xdr:to>
      <xdr:col>81</xdr:col>
      <xdr:colOff>133350</xdr:colOff>
      <xdr:row>57</xdr:row>
      <xdr:rowOff>163322</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993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104212</xdr:rowOff>
    </xdr:from>
    <xdr:to>
      <xdr:col>81</xdr:col>
      <xdr:colOff>44450</xdr:colOff>
      <xdr:row>61</xdr:row>
      <xdr:rowOff>112485</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flipV="1">
          <a:off x="16179800" y="10562662"/>
          <a:ext cx="838200" cy="8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38008</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1535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21481</xdr:rowOff>
    </xdr:from>
    <xdr:to>
      <xdr:col>81</xdr:col>
      <xdr:colOff>95250</xdr:colOff>
      <xdr:row>60</xdr:row>
      <xdr:rowOff>123081</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3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112485</xdr:rowOff>
    </xdr:from>
    <xdr:to>
      <xdr:col>77</xdr:col>
      <xdr:colOff>44450</xdr:colOff>
      <xdr:row>61</xdr:row>
      <xdr:rowOff>138340</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flipV="1">
          <a:off x="15290800" y="10570935"/>
          <a:ext cx="889000" cy="25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3556</xdr:rowOff>
    </xdr:from>
    <xdr:to>
      <xdr:col>77</xdr:col>
      <xdr:colOff>95250</xdr:colOff>
      <xdr:row>60</xdr:row>
      <xdr:rowOff>105156</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115333</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059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100421</xdr:rowOff>
    </xdr:from>
    <xdr:to>
      <xdr:col>72</xdr:col>
      <xdr:colOff>203200</xdr:colOff>
      <xdr:row>61</xdr:row>
      <xdr:rowOff>138340</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4401800" y="10558871"/>
          <a:ext cx="889000" cy="3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2866</xdr:rowOff>
    </xdr:from>
    <xdr:to>
      <xdr:col>73</xdr:col>
      <xdr:colOff>44450</xdr:colOff>
      <xdr:row>60</xdr:row>
      <xdr:rowOff>104466</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28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114643</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058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54573</xdr:rowOff>
    </xdr:from>
    <xdr:to>
      <xdr:col>68</xdr:col>
      <xdr:colOff>152400</xdr:colOff>
      <xdr:row>61</xdr:row>
      <xdr:rowOff>100421</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3512800" y="10513023"/>
          <a:ext cx="889000" cy="45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453</xdr:rowOff>
    </xdr:from>
    <xdr:to>
      <xdr:col>68</xdr:col>
      <xdr:colOff>203200</xdr:colOff>
      <xdr:row>60</xdr:row>
      <xdr:rowOff>102053</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28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112230</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056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153289</xdr:rowOff>
    </xdr:from>
    <xdr:to>
      <xdr:col>64</xdr:col>
      <xdr:colOff>152400</xdr:colOff>
      <xdr:row>60</xdr:row>
      <xdr:rowOff>83439</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2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93616</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037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53412</xdr:rowOff>
    </xdr:from>
    <xdr:to>
      <xdr:col>81</xdr:col>
      <xdr:colOff>95250</xdr:colOff>
      <xdr:row>61</xdr:row>
      <xdr:rowOff>155012</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511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25489</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483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61685</xdr:rowOff>
    </xdr:from>
    <xdr:to>
      <xdr:col>77</xdr:col>
      <xdr:colOff>95250</xdr:colOff>
      <xdr:row>61</xdr:row>
      <xdr:rowOff>163285</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52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148062</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06065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87540</xdr:rowOff>
    </xdr:from>
    <xdr:to>
      <xdr:col>73</xdr:col>
      <xdr:colOff>44450</xdr:colOff>
      <xdr:row>62</xdr:row>
      <xdr:rowOff>17690</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545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2467</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0632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49621</xdr:rowOff>
    </xdr:from>
    <xdr:to>
      <xdr:col>68</xdr:col>
      <xdr:colOff>203200</xdr:colOff>
      <xdr:row>61</xdr:row>
      <xdr:rowOff>151221</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508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135998</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0594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3773</xdr:rowOff>
    </xdr:from>
    <xdr:to>
      <xdr:col>64</xdr:col>
      <xdr:colOff>152400</xdr:colOff>
      <xdr:row>61</xdr:row>
      <xdr:rowOff>105373</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462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90150</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0548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mn-lt"/>
              <a:ea typeface="+mn-ea"/>
              <a:cs typeface="+mn-cs"/>
            </a:rPr>
            <a:t>平成２６年度に実施した埋立処分施設や港湾ボーディングブリッジ、</a:t>
          </a:r>
          <a:r>
            <a:rPr kumimoji="1" lang="ja-JP" altLang="en-US" sz="1100">
              <a:solidFill>
                <a:schemeClr val="dk1"/>
              </a:solidFill>
              <a:effectLst/>
              <a:latin typeface="+mn-lt"/>
              <a:ea typeface="+mn-ea"/>
              <a:cs typeface="+mn-cs"/>
            </a:rPr>
            <a:t>平成２７年度に実施した礼文小学校屋内運動場、平成２８年度に実施したふれあいコミュニティセンターやこれまで重点的に整備を進めていた防災施設等</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大型施設の</a:t>
          </a:r>
          <a:r>
            <a:rPr kumimoji="1" lang="ja-JP" altLang="ja-JP" sz="1100">
              <a:solidFill>
                <a:schemeClr val="dk1"/>
              </a:solidFill>
              <a:effectLst/>
              <a:latin typeface="+mn-lt"/>
              <a:ea typeface="+mn-ea"/>
              <a:cs typeface="+mn-cs"/>
            </a:rPr>
            <a:t>整備に</a:t>
          </a:r>
          <a:r>
            <a:rPr kumimoji="1" lang="ja-JP" altLang="en-US" sz="1100">
              <a:solidFill>
                <a:schemeClr val="dk1"/>
              </a:solidFill>
              <a:effectLst/>
              <a:latin typeface="+mn-lt"/>
              <a:ea typeface="+mn-ea"/>
              <a:cs typeface="+mn-cs"/>
            </a:rPr>
            <a:t>係る</a:t>
          </a:r>
          <a:r>
            <a:rPr kumimoji="1" lang="ja-JP" altLang="ja-JP" sz="1100">
              <a:solidFill>
                <a:schemeClr val="dk1"/>
              </a:solidFill>
              <a:effectLst/>
              <a:latin typeface="+mn-lt"/>
              <a:ea typeface="+mn-ea"/>
              <a:cs typeface="+mn-cs"/>
            </a:rPr>
            <a:t>公債費償還</a:t>
          </a:r>
          <a:r>
            <a:rPr kumimoji="1" lang="ja-JP" altLang="en-US" sz="1100">
              <a:solidFill>
                <a:schemeClr val="dk1"/>
              </a:solidFill>
              <a:effectLst/>
              <a:latin typeface="+mn-lt"/>
              <a:ea typeface="+mn-ea"/>
              <a:cs typeface="+mn-cs"/>
            </a:rPr>
            <a:t>が重なり、</a:t>
          </a:r>
          <a:r>
            <a:rPr kumimoji="1" lang="ja-JP" altLang="ja-JP" sz="1100">
              <a:solidFill>
                <a:schemeClr val="dk1"/>
              </a:solidFill>
              <a:effectLst/>
              <a:latin typeface="+mn-lt"/>
              <a:ea typeface="+mn-ea"/>
              <a:cs typeface="+mn-cs"/>
            </a:rPr>
            <a:t>類似団体平均を上回っている。</a:t>
          </a:r>
          <a:endParaRPr lang="ja-JP" altLang="ja-JP" sz="1400">
            <a:effectLst/>
          </a:endParaRPr>
        </a:p>
        <a:p>
          <a:r>
            <a:rPr kumimoji="1" lang="ja-JP" altLang="ja-JP" sz="1100">
              <a:solidFill>
                <a:schemeClr val="dk1"/>
              </a:solidFill>
              <a:effectLst/>
              <a:latin typeface="+mn-lt"/>
              <a:ea typeface="+mn-ea"/>
              <a:cs typeface="+mn-cs"/>
            </a:rPr>
            <a:t>　今後においても、学校施設や公営住宅の大規模改修など公共施設等の改修が見込まれていることから、事業の選定や計画的な事業の実施、歳出の削減などにより、健全な財政運営に努める。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163576</xdr:rowOff>
    </xdr:from>
    <xdr:to>
      <xdr:col>81</xdr:col>
      <xdr:colOff>44450</xdr:colOff>
      <xdr:row>43</xdr:row>
      <xdr:rowOff>153162</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507226"/>
          <a:ext cx="0" cy="10182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125239</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497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153162</xdr:rowOff>
    </xdr:from>
    <xdr:to>
      <xdr:col>81</xdr:col>
      <xdr:colOff>133350</xdr:colOff>
      <xdr:row>43</xdr:row>
      <xdr:rowOff>153162</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525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78503</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250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163576</xdr:rowOff>
    </xdr:from>
    <xdr:to>
      <xdr:col>81</xdr:col>
      <xdr:colOff>133350</xdr:colOff>
      <xdr:row>37</xdr:row>
      <xdr:rowOff>163576</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507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83312</xdr:rowOff>
    </xdr:from>
    <xdr:to>
      <xdr:col>81</xdr:col>
      <xdr:colOff>44450</xdr:colOff>
      <xdr:row>42</xdr:row>
      <xdr:rowOff>155702</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179800" y="7284212"/>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32275</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8902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15748</xdr:rowOff>
    </xdr:from>
    <xdr:to>
      <xdr:col>81</xdr:col>
      <xdr:colOff>95250</xdr:colOff>
      <xdr:row>41</xdr:row>
      <xdr:rowOff>117348</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704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10922</xdr:rowOff>
    </xdr:from>
    <xdr:to>
      <xdr:col>77</xdr:col>
      <xdr:colOff>44450</xdr:colOff>
      <xdr:row>42</xdr:row>
      <xdr:rowOff>83312</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5290800" y="7211822"/>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6096</xdr:rowOff>
    </xdr:from>
    <xdr:to>
      <xdr:col>77</xdr:col>
      <xdr:colOff>95250</xdr:colOff>
      <xdr:row>41</xdr:row>
      <xdr:rowOff>107696</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117873</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6804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129286</xdr:rowOff>
    </xdr:from>
    <xdr:to>
      <xdr:col>72</xdr:col>
      <xdr:colOff>203200</xdr:colOff>
      <xdr:row>42</xdr:row>
      <xdr:rowOff>10922</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4401800" y="7158736"/>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6096</xdr:rowOff>
    </xdr:from>
    <xdr:to>
      <xdr:col>73</xdr:col>
      <xdr:colOff>44450</xdr:colOff>
      <xdr:row>41</xdr:row>
      <xdr:rowOff>107696</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117873</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6804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81026</xdr:rowOff>
    </xdr:from>
    <xdr:to>
      <xdr:col>68</xdr:col>
      <xdr:colOff>152400</xdr:colOff>
      <xdr:row>41</xdr:row>
      <xdr:rowOff>129286</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3512800" y="7110476"/>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20574</xdr:rowOff>
    </xdr:from>
    <xdr:to>
      <xdr:col>68</xdr:col>
      <xdr:colOff>203200</xdr:colOff>
      <xdr:row>41</xdr:row>
      <xdr:rowOff>122174</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132351</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6818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39878</xdr:rowOff>
    </xdr:from>
    <xdr:to>
      <xdr:col>64</xdr:col>
      <xdr:colOff>152400</xdr:colOff>
      <xdr:row>41</xdr:row>
      <xdr:rowOff>141478</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126255</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715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104902</xdr:rowOff>
    </xdr:from>
    <xdr:to>
      <xdr:col>81</xdr:col>
      <xdr:colOff>95250</xdr:colOff>
      <xdr:row>43</xdr:row>
      <xdr:rowOff>35052</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7305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76979</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7277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32512</xdr:rowOff>
    </xdr:from>
    <xdr:to>
      <xdr:col>77</xdr:col>
      <xdr:colOff>95250</xdr:colOff>
      <xdr:row>42</xdr:row>
      <xdr:rowOff>134112</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723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118889</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7319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131572</xdr:rowOff>
    </xdr:from>
    <xdr:to>
      <xdr:col>73</xdr:col>
      <xdr:colOff>44450</xdr:colOff>
      <xdr:row>42</xdr:row>
      <xdr:rowOff>61722</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716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46499</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7247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78486</xdr:rowOff>
    </xdr:from>
    <xdr:to>
      <xdr:col>68</xdr:col>
      <xdr:colOff>203200</xdr:colOff>
      <xdr:row>42</xdr:row>
      <xdr:rowOff>8636</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710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164863</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719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30226</xdr:rowOff>
    </xdr:from>
    <xdr:to>
      <xdr:col>64</xdr:col>
      <xdr:colOff>152400</xdr:colOff>
      <xdr:row>41</xdr:row>
      <xdr:rowOff>131826</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705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142003</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682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mn-lt"/>
              <a:ea typeface="+mn-ea"/>
              <a:cs typeface="+mn-cs"/>
            </a:rPr>
            <a:t>充当可能基金の増加や、辺地債・過疎債など算入公債費のある起債の発行により、将来負担率は基準を下回ってはいるが、平成２６年度から大型事業を継続して実施しており、公債費残高が急激に大きくなっている。今後においては比率の上昇が見込まれるため、更に基金の積み立て等により充当可能基金の増額するなど、財政の健全化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21096</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370667"/>
          <a:ext cx="0" cy="1422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164623</xdr:rowOff>
    </xdr:from>
    <xdr:ext cx="762000" cy="2590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376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21096</xdr:rowOff>
    </xdr:from>
    <xdr:to>
      <xdr:col>81</xdr:col>
      <xdr:colOff>133350</xdr:colOff>
      <xdr:row>22</xdr:row>
      <xdr:rowOff>21096</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3792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3" name="将来負担の状況平均値テキスト">
          <a:extLst>
            <a:ext uri="{FF2B5EF4-FFF2-40B4-BE49-F238E27FC236}">
              <a16:creationId xmlns:a16="http://schemas.microsoft.com/office/drawing/2014/main" id="{00000000-0008-0000-0300-0000BB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北海道礼文町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2,477
2,453
81.64
5,214,398
5,131,291
69,683
2,426,839
7,035,964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mn-lt"/>
              <a:ea typeface="+mn-ea"/>
              <a:cs typeface="+mn-cs"/>
            </a:rPr>
            <a:t>平成１４年度からスタートした第３次行政改革に沿って、職員手当等の独自削減を行ってきたが、現在は復元されている。今後も給与体制の見直しなどを含め、一層の給与の適正化に努める。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120142</xdr:rowOff>
    </xdr:from>
    <xdr:to>
      <xdr:col>24</xdr:col>
      <xdr:colOff>25400</xdr:colOff>
      <xdr:row>40</xdr:row>
      <xdr:rowOff>154432</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777992"/>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126509</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8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154432</xdr:rowOff>
    </xdr:from>
    <xdr:to>
      <xdr:col>24</xdr:col>
      <xdr:colOff>114300</xdr:colOff>
      <xdr:row>40</xdr:row>
      <xdr:rowOff>154432</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1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35069</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21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120142</xdr:rowOff>
    </xdr:from>
    <xdr:to>
      <xdr:col>24</xdr:col>
      <xdr:colOff>114300</xdr:colOff>
      <xdr:row>33</xdr:row>
      <xdr:rowOff>120142</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777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117856</xdr:rowOff>
    </xdr:from>
    <xdr:to>
      <xdr:col>24</xdr:col>
      <xdr:colOff>25400</xdr:colOff>
      <xdr:row>37</xdr:row>
      <xdr:rowOff>10414</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290056"/>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144289</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316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762</xdr:rowOff>
    </xdr:from>
    <xdr:to>
      <xdr:col>24</xdr:col>
      <xdr:colOff>76200</xdr:colOff>
      <xdr:row>37</xdr:row>
      <xdr:rowOff>102362</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113284</xdr:rowOff>
    </xdr:from>
    <xdr:to>
      <xdr:col>19</xdr:col>
      <xdr:colOff>187325</xdr:colOff>
      <xdr:row>36</xdr:row>
      <xdr:rowOff>117856</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28548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153924</xdr:rowOff>
    </xdr:from>
    <xdr:to>
      <xdr:col>20</xdr:col>
      <xdr:colOff>38100</xdr:colOff>
      <xdr:row>37</xdr:row>
      <xdr:rowOff>84074</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68851</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412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113284</xdr:rowOff>
    </xdr:from>
    <xdr:to>
      <xdr:col>15</xdr:col>
      <xdr:colOff>98425</xdr:colOff>
      <xdr:row>36</xdr:row>
      <xdr:rowOff>117856</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28548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126492</xdr:rowOff>
    </xdr:from>
    <xdr:to>
      <xdr:col>15</xdr:col>
      <xdr:colOff>149225</xdr:colOff>
      <xdr:row>37</xdr:row>
      <xdr:rowOff>56642</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41419</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99568</xdr:rowOff>
    </xdr:from>
    <xdr:to>
      <xdr:col>11</xdr:col>
      <xdr:colOff>9525</xdr:colOff>
      <xdr:row>36</xdr:row>
      <xdr:rowOff>117856</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27176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108204</xdr:rowOff>
    </xdr:from>
    <xdr:to>
      <xdr:col>11</xdr:col>
      <xdr:colOff>60325</xdr:colOff>
      <xdr:row>37</xdr:row>
      <xdr:rowOff>38354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23131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103632</xdr:rowOff>
    </xdr:from>
    <xdr:to>
      <xdr:col>6</xdr:col>
      <xdr:colOff>171450</xdr:colOff>
      <xdr:row>37</xdr:row>
      <xdr:rowOff>33782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18559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131064</xdr:rowOff>
    </xdr:from>
    <xdr:to>
      <xdr:col>24</xdr:col>
      <xdr:colOff>76200</xdr:colOff>
      <xdr:row>37</xdr:row>
      <xdr:rowOff>61214</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147591</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148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67056</xdr:rowOff>
    </xdr:from>
    <xdr:to>
      <xdr:col>20</xdr:col>
      <xdr:colOff>38100</xdr:colOff>
      <xdr:row>36</xdr:row>
      <xdr:rowOff>168656</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7383</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008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62484</xdr:rowOff>
    </xdr:from>
    <xdr:to>
      <xdr:col>15</xdr:col>
      <xdr:colOff>149225</xdr:colOff>
      <xdr:row>36</xdr:row>
      <xdr:rowOff>164084</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2811</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67056</xdr:rowOff>
    </xdr:from>
    <xdr:to>
      <xdr:col>11</xdr:col>
      <xdr:colOff>60325</xdr:colOff>
      <xdr:row>36</xdr:row>
      <xdr:rowOff>168656</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7383</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00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48768</xdr:rowOff>
    </xdr:from>
    <xdr:to>
      <xdr:col>6</xdr:col>
      <xdr:colOff>171450</xdr:colOff>
      <xdr:row>36</xdr:row>
      <xdr:rowOff>150368</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160545</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mn-lt"/>
              <a:ea typeface="+mn-ea"/>
              <a:cs typeface="+mn-cs"/>
            </a:rPr>
            <a:t>行政改革に基づき、定率</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額目標を定め、費用の削減を図ることにより、類似団体平均を下回っている。今後も引き続き、適正な水準維持に努める。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161290</xdr:rowOff>
    </xdr:from>
    <xdr:to>
      <xdr:col>82</xdr:col>
      <xdr:colOff>107950</xdr:colOff>
      <xdr:row>22</xdr:row>
      <xdr:rowOff>66040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39014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38117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81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66040</xdr:rowOff>
    </xdr:from>
    <xdr:to>
      <xdr:col>82</xdr:col>
      <xdr:colOff>196850</xdr:colOff>
      <xdr:row>22</xdr:row>
      <xdr:rowOff>66040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83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76217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13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161290</xdr:rowOff>
    </xdr:from>
    <xdr:to>
      <xdr:col>82</xdr:col>
      <xdr:colOff>196850</xdr:colOff>
      <xdr:row>13</xdr:row>
      <xdr:rowOff>161290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390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12700</xdr:rowOff>
    </xdr:from>
    <xdr:to>
      <xdr:col>82</xdr:col>
      <xdr:colOff>107950</xdr:colOff>
      <xdr:row>16</xdr:row>
      <xdr:rowOff>73660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275590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52087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966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80010</xdr:rowOff>
    </xdr:from>
    <xdr:to>
      <xdr:col>82</xdr:col>
      <xdr:colOff>158750</xdr:colOff>
      <xdr:row>18</xdr:row>
      <xdr:rowOff>10160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99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12700</xdr:rowOff>
    </xdr:from>
    <xdr:to>
      <xdr:col>78</xdr:col>
      <xdr:colOff>69850</xdr:colOff>
      <xdr:row>16</xdr:row>
      <xdr:rowOff>20320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4782800" y="27559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64770</xdr:rowOff>
    </xdr:from>
    <xdr:to>
      <xdr:col>78</xdr:col>
      <xdr:colOff>120650</xdr:colOff>
      <xdr:row>17</xdr:row>
      <xdr:rowOff>166370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151147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306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12700</xdr:rowOff>
    </xdr:from>
    <xdr:to>
      <xdr:col>73</xdr:col>
      <xdr:colOff>180975</xdr:colOff>
      <xdr:row>16</xdr:row>
      <xdr:rowOff>20320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27559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19050</xdr:rowOff>
    </xdr:from>
    <xdr:to>
      <xdr:col>74</xdr:col>
      <xdr:colOff>31750</xdr:colOff>
      <xdr:row>17</xdr:row>
      <xdr:rowOff>120650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105427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130810</xdr:rowOff>
    </xdr:from>
    <xdr:to>
      <xdr:col>69</xdr:col>
      <xdr:colOff>92075</xdr:colOff>
      <xdr:row>16</xdr:row>
      <xdr:rowOff>12700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7025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137160</xdr:rowOff>
    </xdr:from>
    <xdr:to>
      <xdr:col>69</xdr:col>
      <xdr:colOff>142875</xdr:colOff>
      <xdr:row>17</xdr:row>
      <xdr:rowOff>67310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88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52087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96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106680</xdr:rowOff>
    </xdr:from>
    <xdr:to>
      <xdr:col>65</xdr:col>
      <xdr:colOff>53975</xdr:colOff>
      <xdr:row>17</xdr:row>
      <xdr:rowOff>36830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21607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93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22860</xdr:rowOff>
    </xdr:from>
    <xdr:to>
      <xdr:col>82</xdr:col>
      <xdr:colOff>158750</xdr:colOff>
      <xdr:row>16</xdr:row>
      <xdr:rowOff>124460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76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39387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61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133350</xdr:rowOff>
    </xdr:from>
    <xdr:to>
      <xdr:col>78</xdr:col>
      <xdr:colOff>120650</xdr:colOff>
      <xdr:row>16</xdr:row>
      <xdr:rowOff>63500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73677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473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140970</xdr:rowOff>
    </xdr:from>
    <xdr:to>
      <xdr:col>74</xdr:col>
      <xdr:colOff>31750</xdr:colOff>
      <xdr:row>16</xdr:row>
      <xdr:rowOff>71120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71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81297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48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133350</xdr:rowOff>
    </xdr:from>
    <xdr:to>
      <xdr:col>69</xdr:col>
      <xdr:colOff>142875</xdr:colOff>
      <xdr:row>16</xdr:row>
      <xdr:rowOff>63500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73677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80010</xdr:rowOff>
    </xdr:from>
    <xdr:to>
      <xdr:col>65</xdr:col>
      <xdr:colOff>53975</xdr:colOff>
      <xdr:row>16</xdr:row>
      <xdr:rowOff>10160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65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20337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42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mn-lt"/>
              <a:ea typeface="+mn-ea"/>
              <a:cs typeface="+mn-cs"/>
            </a:rPr>
            <a:t>扶助費に係る経常収支比率については、類似団体平均を下回っており、今後においても適正な水準維持に努める。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a16="http://schemas.microsoft.com/office/drawing/2014/main" id="{00000000-0008-0000-0400-0000B3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120650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flipV="1">
          <a:off x="4826000" y="9118600"/>
          <a:ext cx="0" cy="1460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92727</xdr:rowOff>
    </xdr:from>
    <xdr:ext cx="762000" cy="259045"/>
    <xdr:sp macro="" textlink="">
      <xdr:nvSpPr>
        <xdr:cNvPr id="181" name="扶助費最小値テキスト">
          <a:extLst>
            <a:ext uri="{FF2B5EF4-FFF2-40B4-BE49-F238E27FC236}">
              <a16:creationId xmlns:a16="http://schemas.microsoft.com/office/drawing/2014/main" id="{00000000-0008-0000-0400-0000B5000000}"/>
            </a:ext>
          </a:extLst>
        </xdr:cNvPr>
        <xdr:cNvSpPr txBox="1"/>
      </xdr:nvSpPr>
      <xdr:spPr>
        <a:xfrm>
          <a:off x="4914900" y="1055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120650</xdr:rowOff>
    </xdr:from>
    <xdr:to>
      <xdr:col>24</xdr:col>
      <xdr:colOff>114300</xdr:colOff>
      <xdr:row>61</xdr:row>
      <xdr:rowOff>120650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1057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3" name="扶助費最大値テキスト">
          <a:extLst>
            <a:ext uri="{FF2B5EF4-FFF2-40B4-BE49-F238E27FC236}">
              <a16:creationId xmlns:a16="http://schemas.microsoft.com/office/drawing/2014/main" id="{00000000-0008-0000-0400-0000B7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133350</xdr:rowOff>
    </xdr:from>
    <xdr:to>
      <xdr:col>24</xdr:col>
      <xdr:colOff>25400</xdr:colOff>
      <xdr:row>53</xdr:row>
      <xdr:rowOff>146050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3987800" y="92202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124477</xdr:rowOff>
    </xdr:from>
    <xdr:ext cx="762000" cy="259045"/>
    <xdr:sp macro="" textlink="">
      <xdr:nvSpPr>
        <xdr:cNvPr id="186" name="扶助費平均値テキスト">
          <a:extLst>
            <a:ext uri="{FF2B5EF4-FFF2-40B4-BE49-F238E27FC236}">
              <a16:creationId xmlns:a16="http://schemas.microsoft.com/office/drawing/2014/main" id="{00000000-0008-0000-0400-0000BA000000}"/>
            </a:ext>
          </a:extLst>
        </xdr:cNvPr>
        <xdr:cNvSpPr txBox="1"/>
      </xdr:nvSpPr>
      <xdr:spPr>
        <a:xfrm>
          <a:off x="4914900" y="9382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152400</xdr:rowOff>
    </xdr:from>
    <xdr:to>
      <xdr:col>24</xdr:col>
      <xdr:colOff>76200</xdr:colOff>
      <xdr:row>55</xdr:row>
      <xdr:rowOff>82550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47752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133350</xdr:rowOff>
    </xdr:from>
    <xdr:to>
      <xdr:col>19</xdr:col>
      <xdr:colOff>187325</xdr:colOff>
      <xdr:row>53</xdr:row>
      <xdr:rowOff>146050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098800" y="92202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139700</xdr:rowOff>
    </xdr:from>
    <xdr:to>
      <xdr:col>20</xdr:col>
      <xdr:colOff>38100</xdr:colOff>
      <xdr:row>55</xdr:row>
      <xdr:rowOff>69850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937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54627</xdr:rowOff>
    </xdr:from>
    <xdr:ext cx="7366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3606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146050</xdr:rowOff>
    </xdr:from>
    <xdr:to>
      <xdr:col>15</xdr:col>
      <xdr:colOff>98425</xdr:colOff>
      <xdr:row>53</xdr:row>
      <xdr:rowOff>146050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2209800" y="9232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139700</xdr:rowOff>
    </xdr:from>
    <xdr:to>
      <xdr:col>15</xdr:col>
      <xdr:colOff>149225</xdr:colOff>
      <xdr:row>55</xdr:row>
      <xdr:rowOff>69850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048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54627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2717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146050</xdr:rowOff>
    </xdr:from>
    <xdr:to>
      <xdr:col>11</xdr:col>
      <xdr:colOff>9525</xdr:colOff>
      <xdr:row>53</xdr:row>
      <xdr:rowOff>146050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1320800" y="9232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127000</xdr:rowOff>
    </xdr:from>
    <xdr:to>
      <xdr:col>11</xdr:col>
      <xdr:colOff>60325</xdr:colOff>
      <xdr:row>55</xdr:row>
      <xdr:rowOff>57150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2159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41927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1828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114300</xdr:rowOff>
    </xdr:from>
    <xdr:to>
      <xdr:col>6</xdr:col>
      <xdr:colOff>171450</xdr:colOff>
      <xdr:row>55</xdr:row>
      <xdr:rowOff>44450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1270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29227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939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95250</xdr:rowOff>
    </xdr:from>
    <xdr:to>
      <xdr:col>24</xdr:col>
      <xdr:colOff>76200</xdr:colOff>
      <xdr:row>54</xdr:row>
      <xdr:rowOff>25400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47752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3827</xdr:rowOff>
    </xdr:from>
    <xdr:ext cx="762000" cy="259045"/>
    <xdr:sp macro="" textlink="">
      <xdr:nvSpPr>
        <xdr:cNvPr id="205" name="扶助費該当値テキスト">
          <a:extLst>
            <a:ext uri="{FF2B5EF4-FFF2-40B4-BE49-F238E27FC236}">
              <a16:creationId xmlns:a16="http://schemas.microsoft.com/office/drawing/2014/main" id="{00000000-0008-0000-0400-0000CD000000}"/>
            </a:ext>
          </a:extLst>
        </xdr:cNvPr>
        <xdr:cNvSpPr txBox="1"/>
      </xdr:nvSpPr>
      <xdr:spPr>
        <a:xfrm>
          <a:off x="4914900" y="909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82550</xdr:rowOff>
    </xdr:from>
    <xdr:to>
      <xdr:col>20</xdr:col>
      <xdr:colOff>38100</xdr:colOff>
      <xdr:row>54</xdr:row>
      <xdr:rowOff>12700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937000" y="916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22877</xdr:rowOff>
    </xdr:from>
    <xdr:ext cx="7366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606800" y="8938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95250</xdr:rowOff>
    </xdr:from>
    <xdr:to>
      <xdr:col>15</xdr:col>
      <xdr:colOff>149225</xdr:colOff>
      <xdr:row>54</xdr:row>
      <xdr:rowOff>25400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048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717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95250</xdr:rowOff>
    </xdr:from>
    <xdr:to>
      <xdr:col>11</xdr:col>
      <xdr:colOff>60325</xdr:colOff>
      <xdr:row>54</xdr:row>
      <xdr:rowOff>25400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2159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828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95250</xdr:rowOff>
    </xdr:from>
    <xdr:to>
      <xdr:col>6</xdr:col>
      <xdr:colOff>171450</xdr:colOff>
      <xdr:row>54</xdr:row>
      <xdr:rowOff>25400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1270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939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mn-lt"/>
              <a:ea typeface="+mn-ea"/>
              <a:cs typeface="+mn-cs"/>
            </a:rPr>
            <a:t>その他に係る経常収支比率については、類似団体平均を下回っており、今後においても適正な水準の維持に努める。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a:extLst>
            <a:ext uri="{FF2B5EF4-FFF2-40B4-BE49-F238E27FC236}">
              <a16:creationId xmlns:a16="http://schemas.microsoft.com/office/drawing/2014/main" id="{00000000-0008-0000-0400-0000EF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35560</xdr:rowOff>
    </xdr:from>
    <xdr:to>
      <xdr:col>82</xdr:col>
      <xdr:colOff>107950</xdr:colOff>
      <xdr:row>60</xdr:row>
      <xdr:rowOff>96520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6510000" y="9122410"/>
          <a:ext cx="0" cy="1261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68597</xdr:rowOff>
    </xdr:from>
    <xdr:ext cx="762000" cy="259045"/>
    <xdr:sp macro="" textlink="">
      <xdr:nvSpPr>
        <xdr:cNvPr id="241" name="その他最小値テキスト">
          <a:extLst>
            <a:ext uri="{FF2B5EF4-FFF2-40B4-BE49-F238E27FC236}">
              <a16:creationId xmlns:a16="http://schemas.microsoft.com/office/drawing/2014/main" id="{00000000-0008-0000-0400-0000F1000000}"/>
            </a:ext>
          </a:extLst>
        </xdr:cNvPr>
        <xdr:cNvSpPr txBox="1"/>
      </xdr:nvSpPr>
      <xdr:spPr>
        <a:xfrm>
          <a:off x="16598900" y="10355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96520</xdr:rowOff>
    </xdr:from>
    <xdr:to>
      <xdr:col>82</xdr:col>
      <xdr:colOff>196850</xdr:colOff>
      <xdr:row>60</xdr:row>
      <xdr:rowOff>96520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10383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121937</xdr:rowOff>
    </xdr:from>
    <xdr:ext cx="762000" cy="259045"/>
    <xdr:sp macro="" textlink="">
      <xdr:nvSpPr>
        <xdr:cNvPr id="243" name="その他最大値テキスト">
          <a:extLst>
            <a:ext uri="{FF2B5EF4-FFF2-40B4-BE49-F238E27FC236}">
              <a16:creationId xmlns:a16="http://schemas.microsoft.com/office/drawing/2014/main" id="{00000000-0008-0000-0400-0000F3000000}"/>
            </a:ext>
          </a:extLst>
        </xdr:cNvPr>
        <xdr:cNvSpPr txBox="1"/>
      </xdr:nvSpPr>
      <xdr:spPr>
        <a:xfrm>
          <a:off x="16598900" y="8865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35560</xdr:rowOff>
    </xdr:from>
    <xdr:to>
      <xdr:col>82</xdr:col>
      <xdr:colOff>196850</xdr:colOff>
      <xdr:row>53</xdr:row>
      <xdr:rowOff>35560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9122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53</xdr:row>
      <xdr:rowOff>104140</xdr:rowOff>
    </xdr:from>
    <xdr:to>
      <xdr:col>82</xdr:col>
      <xdr:colOff>107950</xdr:colOff>
      <xdr:row>53</xdr:row>
      <xdr:rowOff>138430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5671800" y="919099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170197</xdr:rowOff>
    </xdr:from>
    <xdr:ext cx="762000" cy="259045"/>
    <xdr:sp macro="" textlink="">
      <xdr:nvSpPr>
        <xdr:cNvPr id="246" name="その他平均値テキスト">
          <a:extLst>
            <a:ext uri="{FF2B5EF4-FFF2-40B4-BE49-F238E27FC236}">
              <a16:creationId xmlns:a16="http://schemas.microsoft.com/office/drawing/2014/main" id="{00000000-0008-0000-0400-0000F6000000}"/>
            </a:ext>
          </a:extLst>
        </xdr:cNvPr>
        <xdr:cNvSpPr txBox="1"/>
      </xdr:nvSpPr>
      <xdr:spPr>
        <a:xfrm>
          <a:off x="16598900" y="9428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26670</xdr:rowOff>
    </xdr:from>
    <xdr:to>
      <xdr:col>82</xdr:col>
      <xdr:colOff>158750</xdr:colOff>
      <xdr:row>55</xdr:row>
      <xdr:rowOff>128270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64592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53</xdr:row>
      <xdr:rowOff>134620</xdr:rowOff>
    </xdr:from>
    <xdr:to>
      <xdr:col>78</xdr:col>
      <xdr:colOff>69850</xdr:colOff>
      <xdr:row>53</xdr:row>
      <xdr:rowOff>138430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4782800" y="92214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41910</xdr:rowOff>
    </xdr:from>
    <xdr:to>
      <xdr:col>78</xdr:col>
      <xdr:colOff>120650</xdr:colOff>
      <xdr:row>55</xdr:row>
      <xdr:rowOff>143510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5621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128287</xdr:rowOff>
    </xdr:from>
    <xdr:ext cx="7366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5290800" y="9558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53</xdr:row>
      <xdr:rowOff>134620</xdr:rowOff>
    </xdr:from>
    <xdr:to>
      <xdr:col>73</xdr:col>
      <xdr:colOff>180975</xdr:colOff>
      <xdr:row>53</xdr:row>
      <xdr:rowOff>146050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3893800" y="922147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34290</xdr:rowOff>
    </xdr:from>
    <xdr:to>
      <xdr:col>74</xdr:col>
      <xdr:colOff>31750</xdr:colOff>
      <xdr:row>55</xdr:row>
      <xdr:rowOff>135890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4732000" y="946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120667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4401800" y="955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53</xdr:row>
      <xdr:rowOff>111760</xdr:rowOff>
    </xdr:from>
    <xdr:to>
      <xdr:col>69</xdr:col>
      <xdr:colOff>92075</xdr:colOff>
      <xdr:row>53</xdr:row>
      <xdr:rowOff>146050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3004800" y="919861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19050</xdr:rowOff>
    </xdr:from>
    <xdr:to>
      <xdr:col>69</xdr:col>
      <xdr:colOff>142875</xdr:colOff>
      <xdr:row>55</xdr:row>
      <xdr:rowOff>120650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3843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105427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3512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7620</xdr:rowOff>
    </xdr:from>
    <xdr:to>
      <xdr:col>65</xdr:col>
      <xdr:colOff>53975</xdr:colOff>
      <xdr:row>55</xdr:row>
      <xdr:rowOff>109220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2954000" y="943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93997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623800" y="952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53</xdr:row>
      <xdr:rowOff>53340</xdr:rowOff>
    </xdr:from>
    <xdr:to>
      <xdr:col>82</xdr:col>
      <xdr:colOff>158750</xdr:colOff>
      <xdr:row>53</xdr:row>
      <xdr:rowOff>154940</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6459200" y="9140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52</xdr:row>
      <xdr:rowOff>133367</xdr:rowOff>
    </xdr:from>
    <xdr:ext cx="762000" cy="259045"/>
    <xdr:sp macro="" textlink="">
      <xdr:nvSpPr>
        <xdr:cNvPr id="265" name="その他該当値テキスト">
          <a:extLst>
            <a:ext uri="{FF2B5EF4-FFF2-40B4-BE49-F238E27FC236}">
              <a16:creationId xmlns:a16="http://schemas.microsoft.com/office/drawing/2014/main" id="{00000000-0008-0000-0400-000009010000}"/>
            </a:ext>
          </a:extLst>
        </xdr:cNvPr>
        <xdr:cNvSpPr txBox="1"/>
      </xdr:nvSpPr>
      <xdr:spPr>
        <a:xfrm>
          <a:off x="16598900" y="9048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53</xdr:row>
      <xdr:rowOff>87630</xdr:rowOff>
    </xdr:from>
    <xdr:to>
      <xdr:col>78</xdr:col>
      <xdr:colOff>120650</xdr:colOff>
      <xdr:row>54</xdr:row>
      <xdr:rowOff>17780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5621000" y="917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27957</xdr:rowOff>
    </xdr:from>
    <xdr:ext cx="7366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5290800" y="894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53</xdr:row>
      <xdr:rowOff>83820</xdr:rowOff>
    </xdr:from>
    <xdr:to>
      <xdr:col>74</xdr:col>
      <xdr:colOff>31750</xdr:colOff>
      <xdr:row>54</xdr:row>
      <xdr:rowOff>13970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4732000" y="917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24147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401800" y="8939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53</xdr:row>
      <xdr:rowOff>95250</xdr:rowOff>
    </xdr:from>
    <xdr:to>
      <xdr:col>69</xdr:col>
      <xdr:colOff>142875</xdr:colOff>
      <xdr:row>54</xdr:row>
      <xdr:rowOff>25400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3843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3512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53</xdr:row>
      <xdr:rowOff>60960</xdr:rowOff>
    </xdr:from>
    <xdr:to>
      <xdr:col>65</xdr:col>
      <xdr:colOff>53975</xdr:colOff>
      <xdr:row>53</xdr:row>
      <xdr:rowOff>162560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2954000" y="9147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1287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623800" y="8916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mn-lt"/>
              <a:ea typeface="+mn-ea"/>
              <a:cs typeface="+mn-cs"/>
            </a:rPr>
            <a:t>行政改革に基づき、定率</a:t>
          </a:r>
          <a:r>
            <a:rPr kumimoji="1" lang="ja-JP" altLang="en-US" sz="1100">
              <a:solidFill>
                <a:schemeClr val="dk1"/>
              </a:solidFill>
              <a:effectLst/>
              <a:latin typeface="+mn-lt"/>
              <a:ea typeface="+mn-ea"/>
              <a:cs typeface="+mn-cs"/>
            </a:rPr>
            <a:t>減額</a:t>
          </a:r>
          <a:r>
            <a:rPr kumimoji="1" lang="ja-JP" altLang="ja-JP" sz="1100">
              <a:solidFill>
                <a:schemeClr val="dk1"/>
              </a:solidFill>
              <a:effectLst/>
              <a:latin typeface="+mn-lt"/>
              <a:ea typeface="+mn-ea"/>
              <a:cs typeface="+mn-cs"/>
            </a:rPr>
            <a:t>目標を定め、費用の削減を図ることにより、類似団体平均を下回っている。今後も引き続き、適正な水準維持に努める。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a:extLst>
            <a:ext uri="{FF2B5EF4-FFF2-40B4-BE49-F238E27FC236}">
              <a16:creationId xmlns:a16="http://schemas.microsoft.com/office/drawing/2014/main" id="{00000000-0008-0000-0400-000029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xdr:rowOff>
    </xdr:from>
    <xdr:to>
      <xdr:col>82</xdr:col>
      <xdr:colOff>107950</xdr:colOff>
      <xdr:row>41</xdr:row>
      <xdr:rowOff>147574</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6510000" y="5842000"/>
          <a:ext cx="0" cy="1335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119651</xdr:rowOff>
    </xdr:from>
    <xdr:ext cx="762000" cy="259045"/>
    <xdr:sp macro="" textlink="">
      <xdr:nvSpPr>
        <xdr:cNvPr id="299" name="補助費等最小値テキスト">
          <a:extLst>
            <a:ext uri="{FF2B5EF4-FFF2-40B4-BE49-F238E27FC236}">
              <a16:creationId xmlns:a16="http://schemas.microsoft.com/office/drawing/2014/main" id="{00000000-0008-0000-0400-00002B010000}"/>
            </a:ext>
          </a:extLst>
        </xdr:cNvPr>
        <xdr:cNvSpPr txBox="1"/>
      </xdr:nvSpPr>
      <xdr:spPr>
        <a:xfrm>
          <a:off x="16598900" y="714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147574</xdr:rowOff>
    </xdr:from>
    <xdr:to>
      <xdr:col>82</xdr:col>
      <xdr:colOff>196850</xdr:colOff>
      <xdr:row>41</xdr:row>
      <xdr:rowOff>147574</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7177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99077</xdr:rowOff>
    </xdr:from>
    <xdr:ext cx="762000" cy="259045"/>
    <xdr:sp macro="" textlink="">
      <xdr:nvSpPr>
        <xdr:cNvPr id="301" name="補助費等最大値テキスト">
          <a:extLst>
            <a:ext uri="{FF2B5EF4-FFF2-40B4-BE49-F238E27FC236}">
              <a16:creationId xmlns:a16="http://schemas.microsoft.com/office/drawing/2014/main" id="{00000000-0008-0000-0400-00002D010000}"/>
            </a:ext>
          </a:extLst>
        </xdr:cNvPr>
        <xdr:cNvSpPr txBox="1"/>
      </xdr:nvSpPr>
      <xdr:spPr>
        <a:xfrm>
          <a:off x="16598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xdr:rowOff>
    </xdr:from>
    <xdr:to>
      <xdr:col>82</xdr:col>
      <xdr:colOff>196850</xdr:colOff>
      <xdr:row>34</xdr:row>
      <xdr:rowOff>12700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37846</xdr:rowOff>
    </xdr:from>
    <xdr:to>
      <xdr:col>82</xdr:col>
      <xdr:colOff>107950</xdr:colOff>
      <xdr:row>35</xdr:row>
      <xdr:rowOff>46990</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5671800" y="603859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61993</xdr:rowOff>
    </xdr:from>
    <xdr:ext cx="762000" cy="259045"/>
    <xdr:sp macro="" textlink="">
      <xdr:nvSpPr>
        <xdr:cNvPr id="304" name="補助費等平均値テキスト">
          <a:extLst>
            <a:ext uri="{FF2B5EF4-FFF2-40B4-BE49-F238E27FC236}">
              <a16:creationId xmlns:a16="http://schemas.microsoft.com/office/drawing/2014/main" id="{00000000-0008-0000-0400-000030010000}"/>
            </a:ext>
          </a:extLst>
        </xdr:cNvPr>
        <xdr:cNvSpPr txBox="1"/>
      </xdr:nvSpPr>
      <xdr:spPr>
        <a:xfrm>
          <a:off x="16598900" y="6234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89916</xdr:rowOff>
    </xdr:from>
    <xdr:to>
      <xdr:col>82</xdr:col>
      <xdr:colOff>158750</xdr:colOff>
      <xdr:row>37</xdr:row>
      <xdr:rowOff>20066</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6459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37846</xdr:rowOff>
    </xdr:from>
    <xdr:to>
      <xdr:col>78</xdr:col>
      <xdr:colOff>69850</xdr:colOff>
      <xdr:row>35</xdr:row>
      <xdr:rowOff>60706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4782800" y="603859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85344</xdr:rowOff>
    </xdr:from>
    <xdr:to>
      <xdr:col>78</xdr:col>
      <xdr:colOff>120650</xdr:colOff>
      <xdr:row>37</xdr:row>
      <xdr:rowOff>15494</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271</xdr:rowOff>
    </xdr:from>
    <xdr:ext cx="7366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5290800" y="6343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33274</xdr:rowOff>
    </xdr:from>
    <xdr:to>
      <xdr:col>73</xdr:col>
      <xdr:colOff>180975</xdr:colOff>
      <xdr:row>35</xdr:row>
      <xdr:rowOff>60706</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3893800" y="603402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71628</xdr:rowOff>
    </xdr:from>
    <xdr:to>
      <xdr:col>74</xdr:col>
      <xdr:colOff>31750</xdr:colOff>
      <xdr:row>37</xdr:row>
      <xdr:rowOff>1778</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4732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158005</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4401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24130</xdr:rowOff>
    </xdr:from>
    <xdr:to>
      <xdr:col>69</xdr:col>
      <xdr:colOff>92075</xdr:colOff>
      <xdr:row>35</xdr:row>
      <xdr:rowOff>33274</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3004800" y="602488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57912</xdr:rowOff>
    </xdr:from>
    <xdr:to>
      <xdr:col>69</xdr:col>
      <xdr:colOff>142875</xdr:colOff>
      <xdr:row>36</xdr:row>
      <xdr:rowOff>159512</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3843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144289</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3512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30480</xdr:rowOff>
    </xdr:from>
    <xdr:to>
      <xdr:col>65</xdr:col>
      <xdr:colOff>53975</xdr:colOff>
      <xdr:row>36</xdr:row>
      <xdr:rowOff>132080</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116857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623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167640</xdr:rowOff>
    </xdr:from>
    <xdr:to>
      <xdr:col>82</xdr:col>
      <xdr:colOff>158750</xdr:colOff>
      <xdr:row>35</xdr:row>
      <xdr:rowOff>97790</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64592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12717</xdr:rowOff>
    </xdr:from>
    <xdr:ext cx="762000" cy="259045"/>
    <xdr:sp macro="" textlink="">
      <xdr:nvSpPr>
        <xdr:cNvPr id="323" name="補助費等該当値テキスト">
          <a:extLst>
            <a:ext uri="{FF2B5EF4-FFF2-40B4-BE49-F238E27FC236}">
              <a16:creationId xmlns:a16="http://schemas.microsoft.com/office/drawing/2014/main" id="{00000000-0008-0000-0400-000043010000}"/>
            </a:ext>
          </a:extLst>
        </xdr:cNvPr>
        <xdr:cNvSpPr txBox="1"/>
      </xdr:nvSpPr>
      <xdr:spPr>
        <a:xfrm>
          <a:off x="16598900" y="584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158496</xdr:rowOff>
    </xdr:from>
    <xdr:to>
      <xdr:col>78</xdr:col>
      <xdr:colOff>120650</xdr:colOff>
      <xdr:row>35</xdr:row>
      <xdr:rowOff>88646</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5621000" y="598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98823</xdr:rowOff>
    </xdr:from>
    <xdr:ext cx="7366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290800" y="5756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9906</xdr:rowOff>
    </xdr:from>
    <xdr:to>
      <xdr:col>74</xdr:col>
      <xdr:colOff>31750</xdr:colOff>
      <xdr:row>35</xdr:row>
      <xdr:rowOff>111506</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4732000" y="6010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121683</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401800" y="577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153924</xdr:rowOff>
    </xdr:from>
    <xdr:to>
      <xdr:col>69</xdr:col>
      <xdr:colOff>142875</xdr:colOff>
      <xdr:row>35</xdr:row>
      <xdr:rowOff>84074</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3843000" y="5983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94251</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512800" y="5752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144780</xdr:rowOff>
    </xdr:from>
    <xdr:to>
      <xdr:col>65</xdr:col>
      <xdr:colOff>53975</xdr:colOff>
      <xdr:row>35</xdr:row>
      <xdr:rowOff>74930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2954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85107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623800" y="574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mn-lt"/>
              <a:ea typeface="+mn-ea"/>
              <a:cs typeface="+mn-cs"/>
            </a:rPr>
            <a:t>近年の大型整備事業の実施により起債償還額が増加し、公債費に係る経常収支比率は類似団体を</a:t>
          </a:r>
          <a:r>
            <a:rPr kumimoji="1" lang="en-US" altLang="ja-JP" sz="1100">
              <a:solidFill>
                <a:schemeClr val="dk1"/>
              </a:solidFill>
              <a:effectLst/>
              <a:latin typeface="+mn-lt"/>
              <a:ea typeface="+mn-ea"/>
              <a:cs typeface="+mn-cs"/>
            </a:rPr>
            <a:t>10.6</a:t>
          </a:r>
          <a:r>
            <a:rPr kumimoji="1" lang="ja-JP" altLang="ja-JP" sz="1100">
              <a:solidFill>
                <a:schemeClr val="dk1"/>
              </a:solidFill>
              <a:effectLst/>
              <a:latin typeface="+mn-lt"/>
              <a:ea typeface="+mn-ea"/>
              <a:cs typeface="+mn-cs"/>
            </a:rPr>
            <a:t>ポイント上回っている。今後においても各公共施設の老朽化に伴う改修等の計画があることから、計画的な施設整備と既存施設の長寿命化により、適正な水準維持に努める。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50950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41927</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75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69850</xdr:rowOff>
    </xdr:from>
    <xdr:to>
      <xdr:col>24</xdr:col>
      <xdr:colOff>114300</xdr:colOff>
      <xdr:row>80</xdr:row>
      <xdr:rowOff>69850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785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1270</xdr:rowOff>
    </xdr:from>
    <xdr:to>
      <xdr:col>24</xdr:col>
      <xdr:colOff>25400</xdr:colOff>
      <xdr:row>79</xdr:row>
      <xdr:rowOff>58420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3987800" y="1354582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134638</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2993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118111</xdr:rowOff>
    </xdr:from>
    <xdr:to>
      <xdr:col>24</xdr:col>
      <xdr:colOff>76200</xdr:colOff>
      <xdr:row>77</xdr:row>
      <xdr:rowOff>48261</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146050</xdr:rowOff>
    </xdr:from>
    <xdr:to>
      <xdr:col>19</xdr:col>
      <xdr:colOff>187325</xdr:colOff>
      <xdr:row>79</xdr:row>
      <xdr:rowOff>1270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3098800" y="1351915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110489</xdr:rowOff>
    </xdr:from>
    <xdr:to>
      <xdr:col>20</xdr:col>
      <xdr:colOff>38100</xdr:colOff>
      <xdr:row>77</xdr:row>
      <xdr:rowOff>40639</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50817</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2909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130811</xdr:rowOff>
    </xdr:from>
    <xdr:to>
      <xdr:col>15</xdr:col>
      <xdr:colOff>98425</xdr:colOff>
      <xdr:row>78</xdr:row>
      <xdr:rowOff>146050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2209800" y="1350391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114300</xdr:rowOff>
    </xdr:from>
    <xdr:to>
      <xdr:col>15</xdr:col>
      <xdr:colOff>149225</xdr:colOff>
      <xdr:row>77</xdr:row>
      <xdr:rowOff>44450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54627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100330</xdr:rowOff>
    </xdr:from>
    <xdr:to>
      <xdr:col>11</xdr:col>
      <xdr:colOff>9525</xdr:colOff>
      <xdr:row>78</xdr:row>
      <xdr:rowOff>130811</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1320800" y="13473430"/>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106680</xdr:rowOff>
    </xdr:from>
    <xdr:to>
      <xdr:col>11</xdr:col>
      <xdr:colOff>60325</xdr:colOff>
      <xdr:row>77</xdr:row>
      <xdr:rowOff>36830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47007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95250</xdr:rowOff>
    </xdr:from>
    <xdr:to>
      <xdr:col>6</xdr:col>
      <xdr:colOff>171450</xdr:colOff>
      <xdr:row>77</xdr:row>
      <xdr:rowOff>25400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35577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289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7620</xdr:rowOff>
    </xdr:from>
    <xdr:to>
      <xdr:col>24</xdr:col>
      <xdr:colOff>76200</xdr:colOff>
      <xdr:row>79</xdr:row>
      <xdr:rowOff>109220</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3552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151147</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3524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121920</xdr:rowOff>
    </xdr:from>
    <xdr:to>
      <xdr:col>20</xdr:col>
      <xdr:colOff>38100</xdr:colOff>
      <xdr:row>79</xdr:row>
      <xdr:rowOff>52070</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36847</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3581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95250</xdr:rowOff>
    </xdr:from>
    <xdr:to>
      <xdr:col>15</xdr:col>
      <xdr:colOff>149225</xdr:colOff>
      <xdr:row>79</xdr:row>
      <xdr:rowOff>25400</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346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355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80011</xdr:rowOff>
    </xdr:from>
    <xdr:to>
      <xdr:col>11</xdr:col>
      <xdr:colOff>60325</xdr:colOff>
      <xdr:row>79</xdr:row>
      <xdr:rowOff>10161</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345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166388</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3539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49530</xdr:rowOff>
    </xdr:from>
    <xdr:to>
      <xdr:col>6</xdr:col>
      <xdr:colOff>171450</xdr:colOff>
      <xdr:row>78</xdr:row>
      <xdr:rowOff>151130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3422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135907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3509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mn-lt"/>
              <a:ea typeface="+mn-ea"/>
              <a:cs typeface="+mn-cs"/>
            </a:rPr>
            <a:t>公債費以外に係る経常収支比率については、類似団体平均を下回っており、今後においても適正な水準の維持に努める。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a:extLst>
            <a:ext uri="{FF2B5EF4-FFF2-40B4-BE49-F238E27FC236}">
              <a16:creationId xmlns:a16="http://schemas.microsoft.com/office/drawing/2014/main" id="{00000000-0008-0000-0400-0000A0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42418</xdr:rowOff>
    </xdr:from>
    <xdr:to>
      <xdr:col>82</xdr:col>
      <xdr:colOff>107950</xdr:colOff>
      <xdr:row>80</xdr:row>
      <xdr:rowOff>154432</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flipV="1">
          <a:off x="16510000" y="12729718"/>
          <a:ext cx="0" cy="1140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126509</xdr:rowOff>
    </xdr:from>
    <xdr:ext cx="762000" cy="259045"/>
    <xdr:sp macro="" textlink="">
      <xdr:nvSpPr>
        <xdr:cNvPr id="418" name="公債費以外最小値テキスト">
          <a:extLst>
            <a:ext uri="{FF2B5EF4-FFF2-40B4-BE49-F238E27FC236}">
              <a16:creationId xmlns:a16="http://schemas.microsoft.com/office/drawing/2014/main" id="{00000000-0008-0000-0400-0000A2010000}"/>
            </a:ext>
          </a:extLst>
        </xdr:cNvPr>
        <xdr:cNvSpPr txBox="1"/>
      </xdr:nvSpPr>
      <xdr:spPr>
        <a:xfrm>
          <a:off x="16598900" y="13842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154432</xdr:rowOff>
    </xdr:from>
    <xdr:to>
      <xdr:col>82</xdr:col>
      <xdr:colOff>196850</xdr:colOff>
      <xdr:row>80</xdr:row>
      <xdr:rowOff>154432</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3870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128795</xdr:rowOff>
    </xdr:from>
    <xdr:ext cx="762000" cy="259045"/>
    <xdr:sp macro="" textlink="">
      <xdr:nvSpPr>
        <xdr:cNvPr id="420" name="公債費以外最大値テキスト">
          <a:extLst>
            <a:ext uri="{FF2B5EF4-FFF2-40B4-BE49-F238E27FC236}">
              <a16:creationId xmlns:a16="http://schemas.microsoft.com/office/drawing/2014/main" id="{00000000-0008-0000-0400-0000A4010000}"/>
            </a:ext>
          </a:extLst>
        </xdr:cNvPr>
        <xdr:cNvSpPr txBox="1"/>
      </xdr:nvSpPr>
      <xdr:spPr>
        <a:xfrm>
          <a:off x="16598900" y="12473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42418</xdr:rowOff>
    </xdr:from>
    <xdr:to>
      <xdr:col>82</xdr:col>
      <xdr:colOff>196850</xdr:colOff>
      <xdr:row>74</xdr:row>
      <xdr:rowOff>42418</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2729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35560</xdr:rowOff>
    </xdr:from>
    <xdr:to>
      <xdr:col>82</xdr:col>
      <xdr:colOff>107950</xdr:colOff>
      <xdr:row>74</xdr:row>
      <xdr:rowOff>72136</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5671800" y="12722860"/>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103140</xdr:rowOff>
    </xdr:from>
    <xdr:ext cx="762000" cy="259045"/>
    <xdr:sp macro="" textlink="">
      <xdr:nvSpPr>
        <xdr:cNvPr id="423" name="公債費以外平均値テキスト">
          <a:extLst>
            <a:ext uri="{FF2B5EF4-FFF2-40B4-BE49-F238E27FC236}">
              <a16:creationId xmlns:a16="http://schemas.microsoft.com/office/drawing/2014/main" id="{00000000-0008-0000-0400-0000A7010000}"/>
            </a:ext>
          </a:extLst>
        </xdr:cNvPr>
        <xdr:cNvSpPr txBox="1"/>
      </xdr:nvSpPr>
      <xdr:spPr>
        <a:xfrm>
          <a:off x="16598900" y="131333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131063</xdr:rowOff>
    </xdr:from>
    <xdr:to>
      <xdr:col>82</xdr:col>
      <xdr:colOff>158750</xdr:colOff>
      <xdr:row>77</xdr:row>
      <xdr:rowOff>61213</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64592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35560</xdr:rowOff>
    </xdr:from>
    <xdr:to>
      <xdr:col>78</xdr:col>
      <xdr:colOff>69850</xdr:colOff>
      <xdr:row>74</xdr:row>
      <xdr:rowOff>46990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4782800" y="1272286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121920</xdr:rowOff>
    </xdr:from>
    <xdr:to>
      <xdr:col>78</xdr:col>
      <xdr:colOff>120650</xdr:colOff>
      <xdr:row>77</xdr:row>
      <xdr:rowOff>52070</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5621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36847</xdr:rowOff>
    </xdr:from>
    <xdr:ext cx="7366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5290800" y="13238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40132</xdr:rowOff>
    </xdr:from>
    <xdr:to>
      <xdr:col>73</xdr:col>
      <xdr:colOff>180975</xdr:colOff>
      <xdr:row>74</xdr:row>
      <xdr:rowOff>46990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3893800" y="12727432"/>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83058</xdr:rowOff>
    </xdr:from>
    <xdr:to>
      <xdr:col>74</xdr:col>
      <xdr:colOff>31750</xdr:colOff>
      <xdr:row>77</xdr:row>
      <xdr:rowOff>13208</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4732000" y="1311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169435</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4401800" y="13199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161290</xdr:rowOff>
    </xdr:from>
    <xdr:to>
      <xdr:col>69</xdr:col>
      <xdr:colOff>92075</xdr:colOff>
      <xdr:row>74</xdr:row>
      <xdr:rowOff>40132</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3004800" y="1267714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39624</xdr:rowOff>
    </xdr:from>
    <xdr:to>
      <xdr:col>69</xdr:col>
      <xdr:colOff>142875</xdr:colOff>
      <xdr:row>76</xdr:row>
      <xdr:rowOff>141224</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3843000" y="13069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126001</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3512800" y="13156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5335</xdr:rowOff>
    </xdr:from>
    <xdr:to>
      <xdr:col>65</xdr:col>
      <xdr:colOff>53975</xdr:colOff>
      <xdr:row>76</xdr:row>
      <xdr:rowOff>106935</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2954000" y="13035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91712</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623800" y="13121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21336</xdr:rowOff>
    </xdr:from>
    <xdr:to>
      <xdr:col>82</xdr:col>
      <xdr:colOff>158750</xdr:colOff>
      <xdr:row>74</xdr:row>
      <xdr:rowOff>122936</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6459200" y="12708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101363</xdr:rowOff>
    </xdr:from>
    <xdr:ext cx="762000" cy="259045"/>
    <xdr:sp macro="" textlink="">
      <xdr:nvSpPr>
        <xdr:cNvPr id="442" name="公債費以外該当値テキスト">
          <a:extLst>
            <a:ext uri="{FF2B5EF4-FFF2-40B4-BE49-F238E27FC236}">
              <a16:creationId xmlns:a16="http://schemas.microsoft.com/office/drawing/2014/main" id="{00000000-0008-0000-0400-0000BA010000}"/>
            </a:ext>
          </a:extLst>
        </xdr:cNvPr>
        <xdr:cNvSpPr txBox="1"/>
      </xdr:nvSpPr>
      <xdr:spPr>
        <a:xfrm>
          <a:off x="16598900" y="12617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73</xdr:row>
      <xdr:rowOff>156210</xdr:rowOff>
    </xdr:from>
    <xdr:to>
      <xdr:col>78</xdr:col>
      <xdr:colOff>120650</xdr:colOff>
      <xdr:row>74</xdr:row>
      <xdr:rowOff>86360</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5621000" y="1267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96537</xdr:rowOff>
    </xdr:from>
    <xdr:ext cx="7366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290800" y="12440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73</xdr:row>
      <xdr:rowOff>167640</xdr:rowOff>
    </xdr:from>
    <xdr:to>
      <xdr:col>74</xdr:col>
      <xdr:colOff>31750</xdr:colOff>
      <xdr:row>74</xdr:row>
      <xdr:rowOff>97790</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4732000" y="12683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107967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401800" y="12452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73</xdr:row>
      <xdr:rowOff>160782</xdr:rowOff>
    </xdr:from>
    <xdr:to>
      <xdr:col>69</xdr:col>
      <xdr:colOff>142875</xdr:colOff>
      <xdr:row>74</xdr:row>
      <xdr:rowOff>90932</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3843000" y="12676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101109</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512800" y="12445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110490</xdr:rowOff>
    </xdr:from>
    <xdr:to>
      <xdr:col>65</xdr:col>
      <xdr:colOff>53975</xdr:colOff>
      <xdr:row>74</xdr:row>
      <xdr:rowOff>40640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2954000" y="1262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50817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623800" y="1239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北海道礼文町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1514</xdr:rowOff>
    </xdr:from>
    <xdr:to>
      <xdr:col>29</xdr:col>
      <xdr:colOff>127000</xdr:colOff>
      <xdr:row>19</xdr:row>
      <xdr:rowOff>55063</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106539"/>
          <a:ext cx="0" cy="125369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27140</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332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55063</xdr:rowOff>
    </xdr:from>
    <xdr:to>
      <xdr:col>30</xdr:col>
      <xdr:colOff>25400</xdr:colOff>
      <xdr:row>19</xdr:row>
      <xdr:rowOff>55063</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3602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87891</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1850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760,872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1514</xdr:rowOff>
    </xdr:from>
    <xdr:to>
      <xdr:col>30</xdr:col>
      <xdr:colOff>25400</xdr:colOff>
      <xdr:row>12</xdr:row>
      <xdr:rowOff>1514</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1065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31718</xdr:rowOff>
    </xdr:from>
    <xdr:to>
      <xdr:col>29</xdr:col>
      <xdr:colOff>127000</xdr:colOff>
      <xdr:row>17</xdr:row>
      <xdr:rowOff>44292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003800" y="2993993"/>
          <a:ext cx="647700" cy="125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33801</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29960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61724</xdr:rowOff>
    </xdr:from>
    <xdr:to>
      <xdr:col>29</xdr:col>
      <xdr:colOff>177800</xdr:colOff>
      <xdr:row>17</xdr:row>
      <xdr:rowOff>163324</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3023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44292</xdr:rowOff>
    </xdr:from>
    <xdr:to>
      <xdr:col>26</xdr:col>
      <xdr:colOff>50800</xdr:colOff>
      <xdr:row>17</xdr:row>
      <xdr:rowOff>72736</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4305300" y="3006567"/>
          <a:ext cx="698500" cy="284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80102</xdr:rowOff>
    </xdr:from>
    <xdr:to>
      <xdr:col>26</xdr:col>
      <xdr:colOff>101600</xdr:colOff>
      <xdr:row>18</xdr:row>
      <xdr:rowOff>10252</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166479</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31287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72736</xdr:rowOff>
    </xdr:from>
    <xdr:to>
      <xdr:col>22</xdr:col>
      <xdr:colOff>114300</xdr:colOff>
      <xdr:row>17</xdr:row>
      <xdr:rowOff>84223</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3606800" y="3035011"/>
          <a:ext cx="698500" cy="114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84658</xdr:rowOff>
    </xdr:from>
    <xdr:to>
      <xdr:col>22</xdr:col>
      <xdr:colOff>165100</xdr:colOff>
      <xdr:row>18</xdr:row>
      <xdr:rowOff>14808</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171035</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3133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84223</xdr:rowOff>
    </xdr:from>
    <xdr:to>
      <xdr:col>18</xdr:col>
      <xdr:colOff>177800</xdr:colOff>
      <xdr:row>17</xdr:row>
      <xdr:rowOff>117420</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2908300" y="3046498"/>
          <a:ext cx="698500" cy="331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88819</xdr:rowOff>
    </xdr:from>
    <xdr:to>
      <xdr:col>19</xdr:col>
      <xdr:colOff>38100</xdr:colOff>
      <xdr:row>18</xdr:row>
      <xdr:rowOff>18969</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3746</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3137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98997</xdr:rowOff>
    </xdr:from>
    <xdr:to>
      <xdr:col>15</xdr:col>
      <xdr:colOff>101600</xdr:colOff>
      <xdr:row>18</xdr:row>
      <xdr:rowOff>29147</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13924</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314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152368</xdr:rowOff>
    </xdr:from>
    <xdr:to>
      <xdr:col>29</xdr:col>
      <xdr:colOff>177800</xdr:colOff>
      <xdr:row>17</xdr:row>
      <xdr:rowOff>82518</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29431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168895</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2788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164942</xdr:rowOff>
    </xdr:from>
    <xdr:to>
      <xdr:col>26</xdr:col>
      <xdr:colOff>101600</xdr:colOff>
      <xdr:row>17</xdr:row>
      <xdr:rowOff>95092</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29557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105269</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27246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21936</xdr:rowOff>
    </xdr:from>
    <xdr:to>
      <xdr:col>22</xdr:col>
      <xdr:colOff>165100</xdr:colOff>
      <xdr:row>17</xdr:row>
      <xdr:rowOff>123536</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29842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133713</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2753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33423</xdr:rowOff>
    </xdr:from>
    <xdr:to>
      <xdr:col>19</xdr:col>
      <xdr:colOff>38100</xdr:colOff>
      <xdr:row>17</xdr:row>
      <xdr:rowOff>135023</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29956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145200</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2764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66620</xdr:rowOff>
    </xdr:from>
    <xdr:to>
      <xdr:col>15</xdr:col>
      <xdr:colOff>101600</xdr:colOff>
      <xdr:row>17</xdr:row>
      <xdr:rowOff>168220</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30288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6947</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2797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201905</xdr:rowOff>
    </xdr:from>
    <xdr:to>
      <xdr:col>29</xdr:col>
      <xdr:colOff>127000</xdr:colOff>
      <xdr:row>37</xdr:row>
      <xdr:rowOff>307297</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6126455"/>
          <a:ext cx="0" cy="130554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279374</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404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307297</xdr:rowOff>
    </xdr:from>
    <xdr:to>
      <xdr:col>30</xdr:col>
      <xdr:colOff>25400</xdr:colOff>
      <xdr:row>37</xdr:row>
      <xdr:rowOff>307297</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4319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116832</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5869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201905</xdr:rowOff>
    </xdr:from>
    <xdr:to>
      <xdr:col>30</xdr:col>
      <xdr:colOff>25400</xdr:colOff>
      <xdr:row>33</xdr:row>
      <xdr:rowOff>201905</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61264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104010</xdr:rowOff>
    </xdr:from>
    <xdr:to>
      <xdr:col>29</xdr:col>
      <xdr:colOff>127000</xdr:colOff>
      <xdr:row>34</xdr:row>
      <xdr:rowOff>236796</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003800" y="6371460"/>
          <a:ext cx="647700" cy="1327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144997</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7553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172920</xdr:rowOff>
    </xdr:from>
    <xdr:to>
      <xdr:col>29</xdr:col>
      <xdr:colOff>177800</xdr:colOff>
      <xdr:row>35</xdr:row>
      <xdr:rowOff>274520</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7832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236796</xdr:rowOff>
    </xdr:from>
    <xdr:to>
      <xdr:col>26</xdr:col>
      <xdr:colOff>50800</xdr:colOff>
      <xdr:row>34</xdr:row>
      <xdr:rowOff>287835</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4305300" y="6504246"/>
          <a:ext cx="698500" cy="510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187368</xdr:rowOff>
    </xdr:from>
    <xdr:to>
      <xdr:col>26</xdr:col>
      <xdr:colOff>101600</xdr:colOff>
      <xdr:row>35</xdr:row>
      <xdr:rowOff>288968</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7977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273745</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8840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287835</xdr:rowOff>
    </xdr:from>
    <xdr:to>
      <xdr:col>22</xdr:col>
      <xdr:colOff>114300</xdr:colOff>
      <xdr:row>35</xdr:row>
      <xdr:rowOff>47013</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3606800" y="6555285"/>
          <a:ext cx="698500" cy="1020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183086</xdr:rowOff>
    </xdr:from>
    <xdr:to>
      <xdr:col>22</xdr:col>
      <xdr:colOff>165100</xdr:colOff>
      <xdr:row>35</xdr:row>
      <xdr:rowOff>284686</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67934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269463</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6879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47013</xdr:rowOff>
    </xdr:from>
    <xdr:to>
      <xdr:col>18</xdr:col>
      <xdr:colOff>177800</xdr:colOff>
      <xdr:row>35</xdr:row>
      <xdr:rowOff>179730</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2908300" y="6657363"/>
          <a:ext cx="698500" cy="1327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188785</xdr:rowOff>
    </xdr:from>
    <xdr:to>
      <xdr:col>19</xdr:col>
      <xdr:colOff>38100</xdr:colOff>
      <xdr:row>35</xdr:row>
      <xdr:rowOff>290385</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799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275162</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6885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191727</xdr:rowOff>
    </xdr:from>
    <xdr:to>
      <xdr:col>15</xdr:col>
      <xdr:colOff>101600</xdr:colOff>
      <xdr:row>35</xdr:row>
      <xdr:rowOff>293327</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68020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278104</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6888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53210</xdr:rowOff>
    </xdr:from>
    <xdr:to>
      <xdr:col>29</xdr:col>
      <xdr:colOff>177800</xdr:colOff>
      <xdr:row>34</xdr:row>
      <xdr:rowOff>154810</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63206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241187</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616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185996</xdr:rowOff>
    </xdr:from>
    <xdr:to>
      <xdr:col>26</xdr:col>
      <xdr:colOff>101600</xdr:colOff>
      <xdr:row>34</xdr:row>
      <xdr:rowOff>287596</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64534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297773</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62223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237035</xdr:rowOff>
    </xdr:from>
    <xdr:to>
      <xdr:col>22</xdr:col>
      <xdr:colOff>165100</xdr:colOff>
      <xdr:row>34</xdr:row>
      <xdr:rowOff>338635</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65044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5913</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6273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339113</xdr:rowOff>
    </xdr:from>
    <xdr:to>
      <xdr:col>19</xdr:col>
      <xdr:colOff>38100</xdr:colOff>
      <xdr:row>35</xdr:row>
      <xdr:rowOff>97813</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66065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107990</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6375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128930</xdr:rowOff>
    </xdr:from>
    <xdr:to>
      <xdr:col>15</xdr:col>
      <xdr:colOff>101600</xdr:colOff>
      <xdr:row>35</xdr:row>
      <xdr:rowOff>230530</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67392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240707</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650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北海道礼文町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2,477
2,453
81.64
5,214,398
5,131,291
69,683
2,426,839
7,035,964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106507</xdr:rowOff>
    </xdr:from>
    <xdr:to>
      <xdr:col>24</xdr:col>
      <xdr:colOff>62865</xdr:colOff>
      <xdr:row>38</xdr:row>
      <xdr:rowOff>54511</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421457"/>
          <a:ext cx="1270" cy="1148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58338</xdr:rowOff>
    </xdr:from>
    <xdr:ext cx="534377"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73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54511</xdr:rowOff>
    </xdr:from>
    <xdr:to>
      <xdr:col>24</xdr:col>
      <xdr:colOff>152400</xdr:colOff>
      <xdr:row>38</xdr:row>
      <xdr:rowOff>54511</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69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53184</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5196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687,424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106507</xdr:rowOff>
    </xdr:from>
    <xdr:to>
      <xdr:col>24</xdr:col>
      <xdr:colOff>152400</xdr:colOff>
      <xdr:row>31</xdr:row>
      <xdr:rowOff>106507</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421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96542</xdr:rowOff>
    </xdr:from>
    <xdr:to>
      <xdr:col>24</xdr:col>
      <xdr:colOff>63500</xdr:colOff>
      <xdr:row>36</xdr:row>
      <xdr:rowOff>133202</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3797300" y="6268742"/>
          <a:ext cx="838200" cy="36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109149</xdr:rowOff>
    </xdr:from>
    <xdr:ext cx="599010"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2813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130722</xdr:rowOff>
    </xdr:from>
    <xdr:to>
      <xdr:col>24</xdr:col>
      <xdr:colOff>114300</xdr:colOff>
      <xdr:row>37</xdr:row>
      <xdr:rowOff>60872</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133202</xdr:rowOff>
    </xdr:from>
    <xdr:to>
      <xdr:col>19</xdr:col>
      <xdr:colOff>177800</xdr:colOff>
      <xdr:row>36</xdr:row>
      <xdr:rowOff>144144</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908300" y="6305402"/>
          <a:ext cx="889000" cy="10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144714</xdr:rowOff>
    </xdr:from>
    <xdr:to>
      <xdr:col>20</xdr:col>
      <xdr:colOff>38100</xdr:colOff>
      <xdr:row>37</xdr:row>
      <xdr:rowOff>74864</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65991</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409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144144</xdr:rowOff>
    </xdr:from>
    <xdr:to>
      <xdr:col>15</xdr:col>
      <xdr:colOff>50800</xdr:colOff>
      <xdr:row>36</xdr:row>
      <xdr:rowOff>153978</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019300" y="6316344"/>
          <a:ext cx="889000" cy="9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146557</xdr:rowOff>
    </xdr:from>
    <xdr:to>
      <xdr:col>15</xdr:col>
      <xdr:colOff>101600</xdr:colOff>
      <xdr:row>37</xdr:row>
      <xdr:rowOff>76707</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318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67834</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8795" y="6411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153978</xdr:rowOff>
    </xdr:from>
    <xdr:to>
      <xdr:col>10</xdr:col>
      <xdr:colOff>114300</xdr:colOff>
      <xdr:row>36</xdr:row>
      <xdr:rowOff>169466</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1130300" y="6326178"/>
          <a:ext cx="889000" cy="15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146629</xdr:rowOff>
    </xdr:from>
    <xdr:to>
      <xdr:col>10</xdr:col>
      <xdr:colOff>165100</xdr:colOff>
      <xdr:row>37</xdr:row>
      <xdr:rowOff>76779</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318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67906</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19795" y="6411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151470</xdr:rowOff>
    </xdr:from>
    <xdr:to>
      <xdr:col>6</xdr:col>
      <xdr:colOff>38100</xdr:colOff>
      <xdr:row>37</xdr:row>
      <xdr:rowOff>81620</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323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72747</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30795" y="6416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45742</xdr:rowOff>
    </xdr:from>
    <xdr:to>
      <xdr:col>24</xdr:col>
      <xdr:colOff>114300</xdr:colOff>
      <xdr:row>36</xdr:row>
      <xdr:rowOff>147342</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217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68619</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6069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82402</xdr:rowOff>
    </xdr:from>
    <xdr:to>
      <xdr:col>20</xdr:col>
      <xdr:colOff>38100</xdr:colOff>
      <xdr:row>37</xdr:row>
      <xdr:rowOff>12552</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254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29079</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5" y="6029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93344</xdr:rowOff>
    </xdr:from>
    <xdr:to>
      <xdr:col>15</xdr:col>
      <xdr:colOff>101600</xdr:colOff>
      <xdr:row>37</xdr:row>
      <xdr:rowOff>23494</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26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40021</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08795" y="6040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103178</xdr:rowOff>
    </xdr:from>
    <xdr:to>
      <xdr:col>10</xdr:col>
      <xdr:colOff>165100</xdr:colOff>
      <xdr:row>37</xdr:row>
      <xdr:rowOff>33328</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275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49855</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19795" y="6050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118666</xdr:rowOff>
    </xdr:from>
    <xdr:to>
      <xdr:col>6</xdr:col>
      <xdr:colOff>38100</xdr:colOff>
      <xdr:row>37</xdr:row>
      <xdr:rowOff>48816</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29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65343</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30795" y="6066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63930</xdr:rowOff>
    </xdr:from>
    <xdr:to>
      <xdr:col>24</xdr:col>
      <xdr:colOff>62865</xdr:colOff>
      <xdr:row>58</xdr:row>
      <xdr:rowOff>124443</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807880"/>
          <a:ext cx="1270" cy="1260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128270</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72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124443</xdr:rowOff>
    </xdr:from>
    <xdr:to>
      <xdr:col>24</xdr:col>
      <xdr:colOff>152400</xdr:colOff>
      <xdr:row>58</xdr:row>
      <xdr:rowOff>124443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6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10607</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583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63930</xdr:rowOff>
    </xdr:from>
    <xdr:to>
      <xdr:col>24</xdr:col>
      <xdr:colOff>152400</xdr:colOff>
      <xdr:row>51</xdr:row>
      <xdr:rowOff>63930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80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10494</xdr:rowOff>
    </xdr:from>
    <xdr:to>
      <xdr:col>24</xdr:col>
      <xdr:colOff>63500</xdr:colOff>
      <xdr:row>56</xdr:row>
      <xdr:rowOff>121270</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3797300" y="9611694"/>
          <a:ext cx="838200" cy="110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11023</xdr:rowOff>
    </xdr:from>
    <xdr:ext cx="599010"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7836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32596</xdr:rowOff>
    </xdr:from>
    <xdr:to>
      <xdr:col>24</xdr:col>
      <xdr:colOff>114300</xdr:colOff>
      <xdr:row>57</xdr:row>
      <xdr:rowOff>134196</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80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10494</xdr:rowOff>
    </xdr:from>
    <xdr:to>
      <xdr:col>19</xdr:col>
      <xdr:colOff>177800</xdr:colOff>
      <xdr:row>56</xdr:row>
      <xdr:rowOff>153374</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611694"/>
          <a:ext cx="889000" cy="14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39965</xdr:rowOff>
    </xdr:from>
    <xdr:to>
      <xdr:col>20</xdr:col>
      <xdr:colOff>38100</xdr:colOff>
      <xdr:row>57</xdr:row>
      <xdr:rowOff>141565</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8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132692</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497795" y="9905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151592</xdr:rowOff>
    </xdr:from>
    <xdr:to>
      <xdr:col>15</xdr:col>
      <xdr:colOff>50800</xdr:colOff>
      <xdr:row>56</xdr:row>
      <xdr:rowOff>153374</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2019300" y="9752792"/>
          <a:ext cx="889000" cy="1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51036</xdr:rowOff>
    </xdr:from>
    <xdr:to>
      <xdr:col>15</xdr:col>
      <xdr:colOff>101600</xdr:colOff>
      <xdr:row>57</xdr:row>
      <xdr:rowOff>152636</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143763</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08795" y="9916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151592</xdr:rowOff>
    </xdr:from>
    <xdr:to>
      <xdr:col>10</xdr:col>
      <xdr:colOff>114300</xdr:colOff>
      <xdr:row>57</xdr:row>
      <xdr:rowOff>101636</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752792"/>
          <a:ext cx="889000" cy="121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52546</xdr:rowOff>
    </xdr:from>
    <xdr:to>
      <xdr:col>10</xdr:col>
      <xdr:colOff>165100</xdr:colOff>
      <xdr:row>57</xdr:row>
      <xdr:rowOff>154146</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145273</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19795" y="9917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79697</xdr:rowOff>
    </xdr:from>
    <xdr:to>
      <xdr:col>6</xdr:col>
      <xdr:colOff>38100</xdr:colOff>
      <xdr:row>58</xdr:row>
      <xdr:rowOff>9847</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974</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30795" y="9945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70470</xdr:rowOff>
    </xdr:from>
    <xdr:to>
      <xdr:col>24</xdr:col>
      <xdr:colOff>114300</xdr:colOff>
      <xdr:row>57</xdr:row>
      <xdr:rowOff>620</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671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93347</xdr:rowOff>
    </xdr:from>
    <xdr:ext cx="599010"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523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131144</xdr:rowOff>
    </xdr:from>
    <xdr:to>
      <xdr:col>20</xdr:col>
      <xdr:colOff>38100</xdr:colOff>
      <xdr:row>56</xdr:row>
      <xdr:rowOff>61294</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560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77821</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97795" y="9336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102574</xdr:rowOff>
    </xdr:from>
    <xdr:to>
      <xdr:col>15</xdr:col>
      <xdr:colOff>101600</xdr:colOff>
      <xdr:row>57</xdr:row>
      <xdr:rowOff>32724</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703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49251</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08795" y="9479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100792</xdr:rowOff>
    </xdr:from>
    <xdr:to>
      <xdr:col>10</xdr:col>
      <xdr:colOff>165100</xdr:colOff>
      <xdr:row>57</xdr:row>
      <xdr:rowOff>30942</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701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47469</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19795" y="9477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50836</xdr:rowOff>
    </xdr:from>
    <xdr:to>
      <xdr:col>6</xdr:col>
      <xdr:colOff>38100</xdr:colOff>
      <xdr:row>57</xdr:row>
      <xdr:rowOff>152436</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823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168963</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30795" y="9598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54748</xdr:rowOff>
    </xdr:from>
    <xdr:to>
      <xdr:col>24</xdr:col>
      <xdr:colOff>62865</xdr:colOff>
      <xdr:row>78</xdr:row>
      <xdr:rowOff>139069</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399148"/>
          <a:ext cx="1270" cy="1113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142896</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15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139069</xdr:rowOff>
    </xdr:from>
    <xdr:to>
      <xdr:col>24</xdr:col>
      <xdr:colOff>152400</xdr:colOff>
      <xdr:row>78</xdr:row>
      <xdr:rowOff>139069</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12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1425</xdr:rowOff>
    </xdr:from>
    <xdr:ext cx="599010"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174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54748</xdr:rowOff>
    </xdr:from>
    <xdr:to>
      <xdr:col>24</xdr:col>
      <xdr:colOff>152400</xdr:colOff>
      <xdr:row>72</xdr:row>
      <xdr:rowOff>54748</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399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83383</xdr:rowOff>
    </xdr:from>
    <xdr:to>
      <xdr:col>24</xdr:col>
      <xdr:colOff>63500</xdr:colOff>
      <xdr:row>77</xdr:row>
      <xdr:rowOff>125293</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3797300" y="13113583"/>
          <a:ext cx="8382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124962</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3266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146535</xdr:rowOff>
    </xdr:from>
    <xdr:to>
      <xdr:col>24</xdr:col>
      <xdr:colOff>114300</xdr:colOff>
      <xdr:row>78</xdr:row>
      <xdr:rowOff>76685</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34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62192</xdr:rowOff>
    </xdr:from>
    <xdr:to>
      <xdr:col>19</xdr:col>
      <xdr:colOff>177800</xdr:colOff>
      <xdr:row>76</xdr:row>
      <xdr:rowOff>83383</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908300" y="13092392"/>
          <a:ext cx="889000" cy="21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136796</xdr:rowOff>
    </xdr:from>
    <xdr:to>
      <xdr:col>20</xdr:col>
      <xdr:colOff>38100</xdr:colOff>
      <xdr:row>78</xdr:row>
      <xdr:rowOff>66946</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33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58073</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3431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20741</xdr:rowOff>
    </xdr:from>
    <xdr:to>
      <xdr:col>15</xdr:col>
      <xdr:colOff>50800</xdr:colOff>
      <xdr:row>76</xdr:row>
      <xdr:rowOff>62192</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019300" y="13050941"/>
          <a:ext cx="889000" cy="41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127022</xdr:rowOff>
    </xdr:from>
    <xdr:to>
      <xdr:col>15</xdr:col>
      <xdr:colOff>101600</xdr:colOff>
      <xdr:row>78</xdr:row>
      <xdr:rowOff>57172</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32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48299</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3421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20741</xdr:rowOff>
    </xdr:from>
    <xdr:to>
      <xdr:col>10</xdr:col>
      <xdr:colOff>114300</xdr:colOff>
      <xdr:row>76</xdr:row>
      <xdr:rowOff>61464</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050941"/>
          <a:ext cx="889000" cy="40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144281</xdr:rowOff>
    </xdr:from>
    <xdr:to>
      <xdr:col>10</xdr:col>
      <xdr:colOff>165100</xdr:colOff>
      <xdr:row>78</xdr:row>
      <xdr:rowOff>74431</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345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65558</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438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150955</xdr:rowOff>
    </xdr:from>
    <xdr:to>
      <xdr:col>6</xdr:col>
      <xdr:colOff>38100</xdr:colOff>
      <xdr:row>78</xdr:row>
      <xdr:rowOff>81105</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352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72232</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445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74493</xdr:rowOff>
    </xdr:from>
    <xdr:to>
      <xdr:col>24</xdr:col>
      <xdr:colOff>114300</xdr:colOff>
      <xdr:row>78</xdr:row>
      <xdr:rowOff>4643</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27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97370</xdr:rowOff>
    </xdr:from>
    <xdr:ext cx="534377"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127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32583</xdr:rowOff>
    </xdr:from>
    <xdr:to>
      <xdr:col>20</xdr:col>
      <xdr:colOff>38100</xdr:colOff>
      <xdr:row>76</xdr:row>
      <xdr:rowOff>134183</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062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150709</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30111" y="12838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11392</xdr:rowOff>
    </xdr:from>
    <xdr:to>
      <xdr:col>15</xdr:col>
      <xdr:colOff>101600</xdr:colOff>
      <xdr:row>76</xdr:row>
      <xdr:rowOff>112992</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041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129518</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41111" y="12816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141391</xdr:rowOff>
    </xdr:from>
    <xdr:to>
      <xdr:col>10</xdr:col>
      <xdr:colOff>165100</xdr:colOff>
      <xdr:row>76</xdr:row>
      <xdr:rowOff>71541</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000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88068</xdr:rowOff>
    </xdr:from>
    <xdr:ext cx="599010"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19795" y="12775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10664</xdr:rowOff>
    </xdr:from>
    <xdr:to>
      <xdr:col>6</xdr:col>
      <xdr:colOff>38100</xdr:colOff>
      <xdr:row>76</xdr:row>
      <xdr:rowOff>112264</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040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74</xdr:row>
      <xdr:rowOff>128791</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63111" y="12816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168380</xdr:rowOff>
    </xdr:from>
    <xdr:to>
      <xdr:col>24</xdr:col>
      <xdr:colOff>62865</xdr:colOff>
      <xdr:row>99</xdr:row>
      <xdr:rowOff>2136</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598880"/>
          <a:ext cx="1270" cy="1376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5963</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6979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2136</xdr:rowOff>
    </xdr:from>
    <xdr:to>
      <xdr:col>24</xdr:col>
      <xdr:colOff>152400</xdr:colOff>
      <xdr:row>99</xdr:row>
      <xdr:rowOff>2136</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6975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115057</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374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744,945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168380</xdr:rowOff>
    </xdr:from>
    <xdr:to>
      <xdr:col>24</xdr:col>
      <xdr:colOff>152400</xdr:colOff>
      <xdr:row>90</xdr:row>
      <xdr:rowOff>168380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59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131465</xdr:rowOff>
    </xdr:from>
    <xdr:to>
      <xdr:col>24</xdr:col>
      <xdr:colOff>63500</xdr:colOff>
      <xdr:row>98</xdr:row>
      <xdr:rowOff>132516</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3797300" y="16933565"/>
          <a:ext cx="838200" cy="1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58275</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6889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35398</xdr:rowOff>
    </xdr:from>
    <xdr:to>
      <xdr:col>24</xdr:col>
      <xdr:colOff>114300</xdr:colOff>
      <xdr:row>98</xdr:row>
      <xdr:rowOff>136998</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837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127496</xdr:rowOff>
    </xdr:from>
    <xdr:to>
      <xdr:col>19</xdr:col>
      <xdr:colOff>177800</xdr:colOff>
      <xdr:row>98</xdr:row>
      <xdr:rowOff>131465</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2908300" y="16929596"/>
          <a:ext cx="889000" cy="3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40001</xdr:rowOff>
    </xdr:from>
    <xdr:to>
      <xdr:col>20</xdr:col>
      <xdr:colOff>38100</xdr:colOff>
      <xdr:row>98</xdr:row>
      <xdr:rowOff>141601</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84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158128</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61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127496</xdr:rowOff>
    </xdr:from>
    <xdr:to>
      <xdr:col>15</xdr:col>
      <xdr:colOff>50800</xdr:colOff>
      <xdr:row>98</xdr:row>
      <xdr:rowOff>128130</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019300" y="16929596"/>
          <a:ext cx="889000" cy="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37043</xdr:rowOff>
    </xdr:from>
    <xdr:to>
      <xdr:col>15</xdr:col>
      <xdr:colOff>101600</xdr:colOff>
      <xdr:row>98</xdr:row>
      <xdr:rowOff>138643</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83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155170</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614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128130</xdr:rowOff>
    </xdr:from>
    <xdr:to>
      <xdr:col>10</xdr:col>
      <xdr:colOff>114300</xdr:colOff>
      <xdr:row>98</xdr:row>
      <xdr:rowOff>137837</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1130300" y="16930230"/>
          <a:ext cx="889000" cy="9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35192</xdr:rowOff>
    </xdr:from>
    <xdr:to>
      <xdr:col>10</xdr:col>
      <xdr:colOff>165100</xdr:colOff>
      <xdr:row>98</xdr:row>
      <xdr:rowOff>136792</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83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153319</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612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45312</xdr:rowOff>
    </xdr:from>
    <xdr:to>
      <xdr:col>6</xdr:col>
      <xdr:colOff>38100</xdr:colOff>
      <xdr:row>98</xdr:row>
      <xdr:rowOff>146912</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84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163439</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622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81716</xdr:rowOff>
    </xdr:from>
    <xdr:to>
      <xdr:col>24</xdr:col>
      <xdr:colOff>114300</xdr:colOff>
      <xdr:row>99</xdr:row>
      <xdr:rowOff>11866</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88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13825</xdr:rowOff>
    </xdr:from>
    <xdr:ext cx="534377"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6815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80665</xdr:rowOff>
    </xdr:from>
    <xdr:to>
      <xdr:col>20</xdr:col>
      <xdr:colOff>38100</xdr:colOff>
      <xdr:row>99</xdr:row>
      <xdr:rowOff>10815</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882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1942</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30111" y="16975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76696</xdr:rowOff>
    </xdr:from>
    <xdr:to>
      <xdr:col>15</xdr:col>
      <xdr:colOff>101600</xdr:colOff>
      <xdr:row>99</xdr:row>
      <xdr:rowOff>6846</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878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169423</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41111" y="16971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77330</xdr:rowOff>
    </xdr:from>
    <xdr:to>
      <xdr:col>10</xdr:col>
      <xdr:colOff>165100</xdr:colOff>
      <xdr:row>99</xdr:row>
      <xdr:rowOff>7480</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879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170057</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52111" y="16972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87037</xdr:rowOff>
    </xdr:from>
    <xdr:to>
      <xdr:col>6</xdr:col>
      <xdr:colOff>38100</xdr:colOff>
      <xdr:row>99</xdr:row>
      <xdr:rowOff>17187</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889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8314</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6981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29</xdr:row>
      <xdr:rowOff>38299</xdr:rowOff>
    </xdr:from>
    <xdr:ext cx="685572"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5918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64162</xdr:rowOff>
    </xdr:from>
    <xdr:to>
      <xdr:col>54</xdr:col>
      <xdr:colOff>189865</xdr:colOff>
      <xdr:row>39</xdr:row>
      <xdr:rowOff>21379</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207662"/>
          <a:ext cx="1270" cy="1500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25206</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711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21379</xdr:rowOff>
    </xdr:from>
    <xdr:to>
      <xdr:col>55</xdr:col>
      <xdr:colOff>88900</xdr:colOff>
      <xdr:row>39</xdr:row>
      <xdr:rowOff>21379</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707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10839</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4982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64162</xdr:rowOff>
    </xdr:from>
    <xdr:to>
      <xdr:col>55</xdr:col>
      <xdr:colOff>88900</xdr:colOff>
      <xdr:row>30</xdr:row>
      <xdr:rowOff>64162</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207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41622</xdr:rowOff>
    </xdr:from>
    <xdr:to>
      <xdr:col>55</xdr:col>
      <xdr:colOff>0</xdr:colOff>
      <xdr:row>37</xdr:row>
      <xdr:rowOff>76580</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6385272"/>
          <a:ext cx="838200" cy="34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44790</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3884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66363</xdr:rowOff>
    </xdr:from>
    <xdr:to>
      <xdr:col>55</xdr:col>
      <xdr:colOff>50800</xdr:colOff>
      <xdr:row>37</xdr:row>
      <xdr:rowOff>167963</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410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76580</xdr:rowOff>
    </xdr:from>
    <xdr:to>
      <xdr:col>50</xdr:col>
      <xdr:colOff>114300</xdr:colOff>
      <xdr:row>37</xdr:row>
      <xdr:rowOff>130202</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8750300" y="6420230"/>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82540</xdr:rowOff>
    </xdr:from>
    <xdr:to>
      <xdr:col>50</xdr:col>
      <xdr:colOff>165100</xdr:colOff>
      <xdr:row>38</xdr:row>
      <xdr:rowOff>12690</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42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3817</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6518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130202</xdr:rowOff>
    </xdr:from>
    <xdr:to>
      <xdr:col>45</xdr:col>
      <xdr:colOff>177800</xdr:colOff>
      <xdr:row>38</xdr:row>
      <xdr:rowOff>10642</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6473852"/>
          <a:ext cx="889000" cy="51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70909</xdr:rowOff>
    </xdr:from>
    <xdr:to>
      <xdr:col>46</xdr:col>
      <xdr:colOff>38100</xdr:colOff>
      <xdr:row>38</xdr:row>
      <xdr:rowOff>1059</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414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17586</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6189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156692</xdr:rowOff>
    </xdr:from>
    <xdr:to>
      <xdr:col>41</xdr:col>
      <xdr:colOff>50800</xdr:colOff>
      <xdr:row>38</xdr:row>
      <xdr:rowOff>10642</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6972300" y="6500342"/>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95146</xdr:rowOff>
    </xdr:from>
    <xdr:to>
      <xdr:col>41</xdr:col>
      <xdr:colOff>101600</xdr:colOff>
      <xdr:row>38</xdr:row>
      <xdr:rowOff>25296</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43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41823</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61795" y="6214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104339</xdr:rowOff>
    </xdr:from>
    <xdr:to>
      <xdr:col>36</xdr:col>
      <xdr:colOff>165100</xdr:colOff>
      <xdr:row>38</xdr:row>
      <xdr:rowOff>34489</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44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51016</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672795" y="6223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162272</xdr:rowOff>
    </xdr:from>
    <xdr:to>
      <xdr:col>55</xdr:col>
      <xdr:colOff>50800</xdr:colOff>
      <xdr:row>37</xdr:row>
      <xdr:rowOff>92422</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334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13699</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185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25780</xdr:rowOff>
    </xdr:from>
    <xdr:to>
      <xdr:col>50</xdr:col>
      <xdr:colOff>165100</xdr:colOff>
      <xdr:row>37</xdr:row>
      <xdr:rowOff>127380</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369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143907</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6144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79402</xdr:rowOff>
    </xdr:from>
    <xdr:to>
      <xdr:col>46</xdr:col>
      <xdr:colOff>38100</xdr:colOff>
      <xdr:row>38</xdr:row>
      <xdr:rowOff>9551</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42305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678</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6515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131292</xdr:rowOff>
    </xdr:from>
    <xdr:to>
      <xdr:col>41</xdr:col>
      <xdr:colOff>101600</xdr:colOff>
      <xdr:row>38</xdr:row>
      <xdr:rowOff>61443</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47494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52569</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61795" y="6567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105892</xdr:rowOff>
    </xdr:from>
    <xdr:to>
      <xdr:col>36</xdr:col>
      <xdr:colOff>165100</xdr:colOff>
      <xdr:row>38</xdr:row>
      <xdr:rowOff>36041</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44954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27168</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672795" y="6542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a16="http://schemas.microsoft.com/office/drawing/2014/main" id="{00000000-0008-0000-06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135851</xdr:rowOff>
    </xdr:from>
    <xdr:to>
      <xdr:col>54</xdr:col>
      <xdr:colOff>189865</xdr:colOff>
      <xdr:row>59</xdr:row>
      <xdr:rowOff>32564</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10475595" y="8536901"/>
          <a:ext cx="1270" cy="1611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36391</xdr:rowOff>
    </xdr:from>
    <xdr:ext cx="534377" cy="259045"/>
    <xdr:sp macro="" textlink="">
      <xdr:nvSpPr>
        <xdr:cNvPr id="343" name="普通建設事業費最小値テキスト">
          <a:extLst>
            <a:ext uri="{FF2B5EF4-FFF2-40B4-BE49-F238E27FC236}">
              <a16:creationId xmlns:a16="http://schemas.microsoft.com/office/drawing/2014/main" id="{00000000-0008-0000-0600-000057010000}"/>
            </a:ext>
          </a:extLst>
        </xdr:cNvPr>
        <xdr:cNvSpPr txBox="1"/>
      </xdr:nvSpPr>
      <xdr:spPr>
        <a:xfrm>
          <a:off x="10528300" y="10151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32564</xdr:rowOff>
    </xdr:from>
    <xdr:to>
      <xdr:col>55</xdr:col>
      <xdr:colOff>88900</xdr:colOff>
      <xdr:row>59</xdr:row>
      <xdr:rowOff>32564</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1014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82528</xdr:rowOff>
    </xdr:from>
    <xdr:ext cx="690189" cy="259045"/>
    <xdr:sp macro="" textlink="">
      <xdr:nvSpPr>
        <xdr:cNvPr id="345" name="普通建設事業費最大値テキスト">
          <a:extLst>
            <a:ext uri="{FF2B5EF4-FFF2-40B4-BE49-F238E27FC236}">
              <a16:creationId xmlns:a16="http://schemas.microsoft.com/office/drawing/2014/main" id="{00000000-0008-0000-0600-000059010000}"/>
            </a:ext>
          </a:extLst>
        </xdr:cNvPr>
        <xdr:cNvSpPr txBox="1"/>
      </xdr:nvSpPr>
      <xdr:spPr>
        <a:xfrm>
          <a:off x="10528300" y="83121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4,260,103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135851</xdr:rowOff>
    </xdr:from>
    <xdr:to>
      <xdr:col>55</xdr:col>
      <xdr:colOff>88900</xdr:colOff>
      <xdr:row>49</xdr:row>
      <xdr:rowOff>135851</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8536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165495</xdr:rowOff>
    </xdr:from>
    <xdr:to>
      <xdr:col>55</xdr:col>
      <xdr:colOff>0</xdr:colOff>
      <xdr:row>57</xdr:row>
      <xdr:rowOff>166998</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9639300" y="9938145"/>
          <a:ext cx="838200" cy="1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41276</xdr:rowOff>
    </xdr:from>
    <xdr:ext cx="599010" cy="259045"/>
    <xdr:sp macro="" textlink="">
      <xdr:nvSpPr>
        <xdr:cNvPr id="348" name="普通建設事業費平均値テキスト">
          <a:extLst>
            <a:ext uri="{FF2B5EF4-FFF2-40B4-BE49-F238E27FC236}">
              <a16:creationId xmlns:a16="http://schemas.microsoft.com/office/drawing/2014/main" id="{00000000-0008-0000-0600-00005C010000}"/>
            </a:ext>
          </a:extLst>
        </xdr:cNvPr>
        <xdr:cNvSpPr txBox="1"/>
      </xdr:nvSpPr>
      <xdr:spPr>
        <a:xfrm>
          <a:off x="10528300" y="99853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62849</xdr:rowOff>
    </xdr:from>
    <xdr:to>
      <xdr:col>55</xdr:col>
      <xdr:colOff>50800</xdr:colOff>
      <xdr:row>58</xdr:row>
      <xdr:rowOff>164449</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10426700" y="1000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165495</xdr:rowOff>
    </xdr:from>
    <xdr:to>
      <xdr:col>50</xdr:col>
      <xdr:colOff>114300</xdr:colOff>
      <xdr:row>58</xdr:row>
      <xdr:rowOff>17031</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8750300" y="9938145"/>
          <a:ext cx="889000" cy="22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61628</xdr:rowOff>
    </xdr:from>
    <xdr:to>
      <xdr:col>50</xdr:col>
      <xdr:colOff>165100</xdr:colOff>
      <xdr:row>58</xdr:row>
      <xdr:rowOff>163228</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9588500" y="10005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154355</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9339795" y="10098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17031</xdr:rowOff>
    </xdr:from>
    <xdr:to>
      <xdr:col>45</xdr:col>
      <xdr:colOff>177800</xdr:colOff>
      <xdr:row>58</xdr:row>
      <xdr:rowOff>29788</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7861300" y="9961131"/>
          <a:ext cx="889000" cy="12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54163</xdr:rowOff>
    </xdr:from>
    <xdr:to>
      <xdr:col>46</xdr:col>
      <xdr:colOff>38100</xdr:colOff>
      <xdr:row>58</xdr:row>
      <xdr:rowOff>155763</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8699500" y="999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146890</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450795" y="10090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29788</xdr:rowOff>
    </xdr:from>
    <xdr:to>
      <xdr:col>41</xdr:col>
      <xdr:colOff>50800</xdr:colOff>
      <xdr:row>58</xdr:row>
      <xdr:rowOff>102994</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6972300" y="9973888"/>
          <a:ext cx="889000" cy="73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53869</xdr:rowOff>
    </xdr:from>
    <xdr:to>
      <xdr:col>41</xdr:col>
      <xdr:colOff>101600</xdr:colOff>
      <xdr:row>58</xdr:row>
      <xdr:rowOff>155469</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7810500" y="99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146596</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561795" y="10090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58245</xdr:rowOff>
    </xdr:from>
    <xdr:to>
      <xdr:col>36</xdr:col>
      <xdr:colOff>165100</xdr:colOff>
      <xdr:row>58</xdr:row>
      <xdr:rowOff>159845</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6921500" y="1000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150972</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672795" y="10095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116198</xdr:rowOff>
    </xdr:from>
    <xdr:to>
      <xdr:col>55</xdr:col>
      <xdr:colOff>50800</xdr:colOff>
      <xdr:row>58</xdr:row>
      <xdr:rowOff>46348</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10426700" y="988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139075</xdr:rowOff>
    </xdr:from>
    <xdr:ext cx="599010" cy="259045"/>
    <xdr:sp macro="" textlink="">
      <xdr:nvSpPr>
        <xdr:cNvPr id="367" name="普通建設事業費該当値テキスト">
          <a:extLst>
            <a:ext uri="{FF2B5EF4-FFF2-40B4-BE49-F238E27FC236}">
              <a16:creationId xmlns:a16="http://schemas.microsoft.com/office/drawing/2014/main" id="{00000000-0008-0000-0600-00006F010000}"/>
            </a:ext>
          </a:extLst>
        </xdr:cNvPr>
        <xdr:cNvSpPr txBox="1"/>
      </xdr:nvSpPr>
      <xdr:spPr>
        <a:xfrm>
          <a:off x="10528300" y="9740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114695</xdr:rowOff>
    </xdr:from>
    <xdr:to>
      <xdr:col>50</xdr:col>
      <xdr:colOff>165100</xdr:colOff>
      <xdr:row>58</xdr:row>
      <xdr:rowOff>44845</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9588500" y="9887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61372</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339795" y="9662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137681</xdr:rowOff>
    </xdr:from>
    <xdr:to>
      <xdr:col>46</xdr:col>
      <xdr:colOff>38100</xdr:colOff>
      <xdr:row>58</xdr:row>
      <xdr:rowOff>67831</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8699500" y="9910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84358</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450795" y="9685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150438</xdr:rowOff>
    </xdr:from>
    <xdr:to>
      <xdr:col>41</xdr:col>
      <xdr:colOff>101600</xdr:colOff>
      <xdr:row>58</xdr:row>
      <xdr:rowOff>80588</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7810500" y="9923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97115</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561795" y="9698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52194</xdr:rowOff>
    </xdr:from>
    <xdr:to>
      <xdr:col>36</xdr:col>
      <xdr:colOff>165100</xdr:colOff>
      <xdr:row>58</xdr:row>
      <xdr:rowOff>153794</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6921500" y="9996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170321</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672795" y="9771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a:extLst>
            <a:ext uri="{FF2B5EF4-FFF2-40B4-BE49-F238E27FC236}">
              <a16:creationId xmlns:a16="http://schemas.microsoft.com/office/drawing/2014/main" id="{00000000-0008-0000-06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119349</xdr:rowOff>
    </xdr:from>
    <xdr:to>
      <xdr:col>54</xdr:col>
      <xdr:colOff>189865</xdr:colOff>
      <xdr:row>78</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10475595" y="12292299"/>
          <a:ext cx="1270" cy="1220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158953</xdr:rowOff>
    </xdr:from>
    <xdr:ext cx="249299" cy="259045"/>
    <xdr:sp macro="" textlink="">
      <xdr:nvSpPr>
        <xdr:cNvPr id="398" name="普通建設事業費 （ うち新規整備　）最小値テキスト">
          <a:extLst>
            <a:ext uri="{FF2B5EF4-FFF2-40B4-BE49-F238E27FC236}">
              <a16:creationId xmlns:a16="http://schemas.microsoft.com/office/drawing/2014/main" id="{00000000-0008-0000-0600-00008E010000}"/>
            </a:ext>
          </a:extLst>
        </xdr:cNvPr>
        <xdr:cNvSpPr txBox="1"/>
      </xdr:nvSpPr>
      <xdr:spPr>
        <a:xfrm>
          <a:off x="10528300" y="135320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66026</xdr:rowOff>
    </xdr:from>
    <xdr:ext cx="690189" cy="259045"/>
    <xdr:sp macro="" textlink="">
      <xdr:nvSpPr>
        <xdr:cNvPr id="400" name="普通建設事業費 （ うち新規整備　）最大値テキスト">
          <a:extLst>
            <a:ext uri="{FF2B5EF4-FFF2-40B4-BE49-F238E27FC236}">
              <a16:creationId xmlns:a16="http://schemas.microsoft.com/office/drawing/2014/main" id="{00000000-0008-0000-0600-000090010000}"/>
            </a:ext>
          </a:extLst>
        </xdr:cNvPr>
        <xdr:cNvSpPr txBox="1"/>
      </xdr:nvSpPr>
      <xdr:spPr>
        <a:xfrm>
          <a:off x="10528300" y="1206752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2,669,511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119349</xdr:rowOff>
    </xdr:from>
    <xdr:to>
      <xdr:col>55</xdr:col>
      <xdr:colOff>88900</xdr:colOff>
      <xdr:row>71</xdr:row>
      <xdr:rowOff>119349</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2292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103603</xdr:rowOff>
    </xdr:from>
    <xdr:to>
      <xdr:col>55</xdr:col>
      <xdr:colOff>0</xdr:colOff>
      <xdr:row>78</xdr:row>
      <xdr:rowOff>126016</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9639300" y="13476703"/>
          <a:ext cx="838200" cy="2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31954</xdr:rowOff>
    </xdr:from>
    <xdr:ext cx="534377" cy="259045"/>
    <xdr:sp macro="" textlink="">
      <xdr:nvSpPr>
        <xdr:cNvPr id="403" name="普通建設事業費 （ うち新規整備　）平均値テキスト">
          <a:extLst>
            <a:ext uri="{FF2B5EF4-FFF2-40B4-BE49-F238E27FC236}">
              <a16:creationId xmlns:a16="http://schemas.microsoft.com/office/drawing/2014/main" id="{00000000-0008-0000-0600-000093010000}"/>
            </a:ext>
          </a:extLst>
        </xdr:cNvPr>
        <xdr:cNvSpPr txBox="1"/>
      </xdr:nvSpPr>
      <xdr:spPr>
        <a:xfrm>
          <a:off x="10528300" y="134050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53527</xdr:rowOff>
    </xdr:from>
    <xdr:to>
      <xdr:col>55</xdr:col>
      <xdr:colOff>50800</xdr:colOff>
      <xdr:row>78</xdr:row>
      <xdr:rowOff>155127</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10426700" y="13426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120131</xdr:rowOff>
    </xdr:from>
    <xdr:to>
      <xdr:col>50</xdr:col>
      <xdr:colOff>114300</xdr:colOff>
      <xdr:row>78</xdr:row>
      <xdr:rowOff>126016</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8750300" y="13493231"/>
          <a:ext cx="889000" cy="5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57054</xdr:rowOff>
    </xdr:from>
    <xdr:to>
      <xdr:col>50</xdr:col>
      <xdr:colOff>165100</xdr:colOff>
      <xdr:row>78</xdr:row>
      <xdr:rowOff>158654</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9588500" y="1343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3731</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372111" y="13205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19213</xdr:rowOff>
    </xdr:from>
    <xdr:to>
      <xdr:col>45</xdr:col>
      <xdr:colOff>177800</xdr:colOff>
      <xdr:row>78</xdr:row>
      <xdr:rowOff>120131</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7861300" y="13392313"/>
          <a:ext cx="889000" cy="100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53000</xdr:rowOff>
    </xdr:from>
    <xdr:to>
      <xdr:col>46</xdr:col>
      <xdr:colOff>38100</xdr:colOff>
      <xdr:row>78</xdr:row>
      <xdr:rowOff>154600</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8699500" y="1342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171127</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483111" y="13201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19213</xdr:rowOff>
    </xdr:from>
    <xdr:to>
      <xdr:col>41</xdr:col>
      <xdr:colOff>50800</xdr:colOff>
      <xdr:row>78</xdr:row>
      <xdr:rowOff>116053</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6972300" y="13392313"/>
          <a:ext cx="889000" cy="96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45500</xdr:rowOff>
    </xdr:from>
    <xdr:to>
      <xdr:col>41</xdr:col>
      <xdr:colOff>101600</xdr:colOff>
      <xdr:row>78</xdr:row>
      <xdr:rowOff>147100</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7810500" y="1341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138227</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594111" y="13511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35658</xdr:rowOff>
    </xdr:from>
    <xdr:to>
      <xdr:col>36</xdr:col>
      <xdr:colOff>165100</xdr:colOff>
      <xdr:row>78</xdr:row>
      <xdr:rowOff>137258</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6921500" y="13408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153785</xdr:rowOff>
    </xdr:from>
    <xdr:ext cx="59901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672795" y="13183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52803</xdr:rowOff>
    </xdr:from>
    <xdr:to>
      <xdr:col>55</xdr:col>
      <xdr:colOff>50800</xdr:colOff>
      <xdr:row>78</xdr:row>
      <xdr:rowOff>154403</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10426700" y="13425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12180</xdr:rowOff>
    </xdr:from>
    <xdr:ext cx="534377" cy="259045"/>
    <xdr:sp macro="" textlink="">
      <xdr:nvSpPr>
        <xdr:cNvPr id="422" name="普通建設事業費 （ うち新規整備　）該当値テキスト">
          <a:extLst>
            <a:ext uri="{FF2B5EF4-FFF2-40B4-BE49-F238E27FC236}">
              <a16:creationId xmlns:a16="http://schemas.microsoft.com/office/drawing/2014/main" id="{00000000-0008-0000-0600-0000A6010000}"/>
            </a:ext>
          </a:extLst>
        </xdr:cNvPr>
        <xdr:cNvSpPr txBox="1"/>
      </xdr:nvSpPr>
      <xdr:spPr>
        <a:xfrm>
          <a:off x="10528300" y="13213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75216</xdr:rowOff>
    </xdr:from>
    <xdr:to>
      <xdr:col>50</xdr:col>
      <xdr:colOff>165100</xdr:colOff>
      <xdr:row>79</xdr:row>
      <xdr:rowOff>5366</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9588500" y="13448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167943</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372111" y="13541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69331</xdr:rowOff>
    </xdr:from>
    <xdr:to>
      <xdr:col>46</xdr:col>
      <xdr:colOff>38100</xdr:colOff>
      <xdr:row>78</xdr:row>
      <xdr:rowOff>170931</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8699500" y="13442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162058</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483111" y="13535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139863</xdr:rowOff>
    </xdr:from>
    <xdr:to>
      <xdr:col>41</xdr:col>
      <xdr:colOff>101600</xdr:colOff>
      <xdr:row>78</xdr:row>
      <xdr:rowOff>70013</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7810500" y="13341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86540</xdr:rowOff>
    </xdr:from>
    <xdr:ext cx="59901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561795" y="13116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65253</xdr:rowOff>
    </xdr:from>
    <xdr:to>
      <xdr:col>36</xdr:col>
      <xdr:colOff>165100</xdr:colOff>
      <xdr:row>78</xdr:row>
      <xdr:rowOff>166853</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6921500" y="13438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157980</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05111" y="13531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78663</xdr:rowOff>
    </xdr:from>
    <xdr:to>
      <xdr:col>54</xdr:col>
      <xdr:colOff>189865</xdr:colOff>
      <xdr:row>98</xdr:row>
      <xdr:rowOff>139700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10475595" y="15509163"/>
          <a:ext cx="1270" cy="1432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143527</xdr:rowOff>
    </xdr:from>
    <xdr:ext cx="249299" cy="259045"/>
    <xdr:sp macro="" textlink="">
      <xdr:nvSpPr>
        <xdr:cNvPr id="453" name="普通建設事業費 （ うち更新整備　）最小値テキスト">
          <a:extLst>
            <a:ext uri="{FF2B5EF4-FFF2-40B4-BE49-F238E27FC236}">
              <a16:creationId xmlns:a16="http://schemas.microsoft.com/office/drawing/2014/main" id="{00000000-0008-0000-0600-0000C5010000}"/>
            </a:ext>
          </a:extLst>
        </xdr:cNvPr>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139700</xdr:rowOff>
    </xdr:from>
    <xdr:to>
      <xdr:col>55</xdr:col>
      <xdr:colOff>88900</xdr:colOff>
      <xdr:row>98</xdr:row>
      <xdr:rowOff>139700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25340</xdr:rowOff>
    </xdr:from>
    <xdr:ext cx="690189" cy="259045"/>
    <xdr:sp macro="" textlink="">
      <xdr:nvSpPr>
        <xdr:cNvPr id="455" name="普通建設事業費 （ うち更新整備　）最大値テキスト">
          <a:extLst>
            <a:ext uri="{FF2B5EF4-FFF2-40B4-BE49-F238E27FC236}">
              <a16:creationId xmlns:a16="http://schemas.microsoft.com/office/drawing/2014/main" id="{00000000-0008-0000-0600-0000C7010000}"/>
            </a:ext>
          </a:extLst>
        </xdr:cNvPr>
        <xdr:cNvSpPr txBox="1"/>
      </xdr:nvSpPr>
      <xdr:spPr>
        <a:xfrm>
          <a:off x="10528300" y="152843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1,566,750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78663</xdr:rowOff>
    </xdr:from>
    <xdr:to>
      <xdr:col>55</xdr:col>
      <xdr:colOff>88900</xdr:colOff>
      <xdr:row>90</xdr:row>
      <xdr:rowOff>78663</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5509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28694</xdr:rowOff>
    </xdr:from>
    <xdr:to>
      <xdr:col>55</xdr:col>
      <xdr:colOff>0</xdr:colOff>
      <xdr:row>98</xdr:row>
      <xdr:rowOff>74151</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9639300" y="16830794"/>
          <a:ext cx="838200" cy="45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153035</xdr:rowOff>
    </xdr:from>
    <xdr:ext cx="599010" cy="259045"/>
    <xdr:sp macro="" textlink="">
      <xdr:nvSpPr>
        <xdr:cNvPr id="458" name="普通建設事業費 （ うち更新整備　）平均値テキスト">
          <a:extLst>
            <a:ext uri="{FF2B5EF4-FFF2-40B4-BE49-F238E27FC236}">
              <a16:creationId xmlns:a16="http://schemas.microsoft.com/office/drawing/2014/main" id="{00000000-0008-0000-0600-0000CA010000}"/>
            </a:ext>
          </a:extLst>
        </xdr:cNvPr>
        <xdr:cNvSpPr txBox="1"/>
      </xdr:nvSpPr>
      <xdr:spPr>
        <a:xfrm>
          <a:off x="10528300" y="166122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130158</xdr:rowOff>
    </xdr:from>
    <xdr:to>
      <xdr:col>55</xdr:col>
      <xdr:colOff>50800</xdr:colOff>
      <xdr:row>98</xdr:row>
      <xdr:rowOff>60308</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10426700" y="16760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67408</xdr:rowOff>
    </xdr:from>
    <xdr:to>
      <xdr:col>50</xdr:col>
      <xdr:colOff>114300</xdr:colOff>
      <xdr:row>98</xdr:row>
      <xdr:rowOff>74151</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8750300" y="16869508"/>
          <a:ext cx="889000" cy="6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133057</xdr:rowOff>
    </xdr:from>
    <xdr:to>
      <xdr:col>50</xdr:col>
      <xdr:colOff>165100</xdr:colOff>
      <xdr:row>98</xdr:row>
      <xdr:rowOff>63207</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9588500" y="1676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79734</xdr:rowOff>
    </xdr:from>
    <xdr:ext cx="599010"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339795" y="16538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127825</xdr:rowOff>
    </xdr:from>
    <xdr:to>
      <xdr:col>45</xdr:col>
      <xdr:colOff>177800</xdr:colOff>
      <xdr:row>98</xdr:row>
      <xdr:rowOff>67408</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7861300" y="16758475"/>
          <a:ext cx="889000" cy="111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117070</xdr:rowOff>
    </xdr:from>
    <xdr:to>
      <xdr:col>46</xdr:col>
      <xdr:colOff>38100</xdr:colOff>
      <xdr:row>98</xdr:row>
      <xdr:rowOff>47220</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8699500" y="1674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63747</xdr:rowOff>
    </xdr:from>
    <xdr:ext cx="59901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450795" y="16522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108094</xdr:rowOff>
    </xdr:from>
    <xdr:to>
      <xdr:col>41</xdr:col>
      <xdr:colOff>50800</xdr:colOff>
      <xdr:row>97</xdr:row>
      <xdr:rowOff>127825</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6972300" y="16738744"/>
          <a:ext cx="889000" cy="19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126340</xdr:rowOff>
    </xdr:from>
    <xdr:to>
      <xdr:col>41</xdr:col>
      <xdr:colOff>101600</xdr:colOff>
      <xdr:row>98</xdr:row>
      <xdr:rowOff>56490</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7810500" y="16756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47617</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561795" y="16849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143616</xdr:rowOff>
    </xdr:from>
    <xdr:to>
      <xdr:col>36</xdr:col>
      <xdr:colOff>165100</xdr:colOff>
      <xdr:row>98</xdr:row>
      <xdr:rowOff>73766</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6921500" y="1677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64893</xdr:rowOff>
    </xdr:from>
    <xdr:ext cx="59901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672795" y="16866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149344</xdr:rowOff>
    </xdr:from>
    <xdr:to>
      <xdr:col>55</xdr:col>
      <xdr:colOff>50800</xdr:colOff>
      <xdr:row>98</xdr:row>
      <xdr:rowOff>79494</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10426700" y="16779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108586</xdr:rowOff>
    </xdr:from>
    <xdr:ext cx="599010" cy="259045"/>
    <xdr:sp macro="" textlink="">
      <xdr:nvSpPr>
        <xdr:cNvPr id="477" name="普通建設事業費 （ うち更新整備　）該当値テキスト">
          <a:extLst>
            <a:ext uri="{FF2B5EF4-FFF2-40B4-BE49-F238E27FC236}">
              <a16:creationId xmlns:a16="http://schemas.microsoft.com/office/drawing/2014/main" id="{00000000-0008-0000-0600-0000DD010000}"/>
            </a:ext>
          </a:extLst>
        </xdr:cNvPr>
        <xdr:cNvSpPr txBox="1"/>
      </xdr:nvSpPr>
      <xdr:spPr>
        <a:xfrm>
          <a:off x="10528300" y="16739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23351</xdr:rowOff>
    </xdr:from>
    <xdr:to>
      <xdr:col>50</xdr:col>
      <xdr:colOff>165100</xdr:colOff>
      <xdr:row>98</xdr:row>
      <xdr:rowOff>124951</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9588500" y="16825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116078</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372111" y="16918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16608</xdr:rowOff>
    </xdr:from>
    <xdr:to>
      <xdr:col>46</xdr:col>
      <xdr:colOff>38100</xdr:colOff>
      <xdr:row>98</xdr:row>
      <xdr:rowOff>118208</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8699500" y="16818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109335</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483111" y="16911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77025</xdr:rowOff>
    </xdr:from>
    <xdr:to>
      <xdr:col>41</xdr:col>
      <xdr:colOff>101600</xdr:colOff>
      <xdr:row>98</xdr:row>
      <xdr:rowOff>7175</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7810500" y="1670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23702</xdr:rowOff>
    </xdr:from>
    <xdr:ext cx="59901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61795" y="16482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57294</xdr:rowOff>
    </xdr:from>
    <xdr:to>
      <xdr:col>36</xdr:col>
      <xdr:colOff>165100</xdr:colOff>
      <xdr:row>97</xdr:row>
      <xdr:rowOff>158894</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6921500" y="16687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3971</xdr:rowOff>
    </xdr:from>
    <xdr:ext cx="59901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672795" y="16463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31</xdr:row>
      <xdr:rowOff>21970</xdr:rowOff>
    </xdr:from>
    <xdr:ext cx="685572"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760428" y="5336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29</xdr:row>
      <xdr:rowOff>38299</xdr:rowOff>
    </xdr:from>
    <xdr:ext cx="685572"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760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147062</xdr:rowOff>
    </xdr:from>
    <xdr:to>
      <xdr:col>85</xdr:col>
      <xdr:colOff>126364</xdr:colOff>
      <xdr:row>39</xdr:row>
      <xdr:rowOff>98878</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290562"/>
          <a:ext cx="1269" cy="1494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128416</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8149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93739</xdr:rowOff>
    </xdr:from>
    <xdr:ext cx="690189"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0657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1,373,237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147062</xdr:rowOff>
    </xdr:from>
    <xdr:to>
      <xdr:col>86</xdr:col>
      <xdr:colOff>25400</xdr:colOff>
      <xdr:row>30</xdr:row>
      <xdr:rowOff>147062</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290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45866</xdr:rowOff>
    </xdr:from>
    <xdr:ext cx="534377"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5609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22989</xdr:rowOff>
    </xdr:from>
    <xdr:to>
      <xdr:col>85</xdr:col>
      <xdr:colOff>177800</xdr:colOff>
      <xdr:row>39</xdr:row>
      <xdr:rowOff>124589</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70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98802</xdr:rowOff>
    </xdr:from>
    <xdr:to>
      <xdr:col>81</xdr:col>
      <xdr:colOff>50800</xdr:colOff>
      <xdr:row>39</xdr:row>
      <xdr:rowOff>98878</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4592300" y="6785352"/>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27194</xdr:rowOff>
    </xdr:from>
    <xdr:to>
      <xdr:col>81</xdr:col>
      <xdr:colOff>101600</xdr:colOff>
      <xdr:row>39</xdr:row>
      <xdr:rowOff>128794</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713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145321</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14111" y="6488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93609</xdr:rowOff>
    </xdr:from>
    <xdr:to>
      <xdr:col>76</xdr:col>
      <xdr:colOff>114300</xdr:colOff>
      <xdr:row>39</xdr:row>
      <xdr:rowOff>98802</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3703300" y="6780159"/>
          <a:ext cx="889000" cy="5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29631</xdr:rowOff>
    </xdr:from>
    <xdr:to>
      <xdr:col>76</xdr:col>
      <xdr:colOff>165100</xdr:colOff>
      <xdr:row>39</xdr:row>
      <xdr:rowOff>131231</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716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147758</xdr:rowOff>
    </xdr:from>
    <xdr:ext cx="534377"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25111" y="6491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43258</xdr:rowOff>
    </xdr:from>
    <xdr:to>
      <xdr:col>71</xdr:col>
      <xdr:colOff>177800</xdr:colOff>
      <xdr:row>39</xdr:row>
      <xdr:rowOff>93609</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2814300" y="6729808"/>
          <a:ext cx="889000" cy="50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27822</xdr:rowOff>
    </xdr:from>
    <xdr:to>
      <xdr:col>72</xdr:col>
      <xdr:colOff>38100</xdr:colOff>
      <xdr:row>39</xdr:row>
      <xdr:rowOff>129422</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714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145949</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36111" y="6489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32256</xdr:rowOff>
    </xdr:from>
    <xdr:to>
      <xdr:col>67</xdr:col>
      <xdr:colOff>101600</xdr:colOff>
      <xdr:row>39</xdr:row>
      <xdr:rowOff>133856</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718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124983</xdr:rowOff>
    </xdr:from>
    <xdr:ext cx="534377"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47111" y="6811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39</xdr:row>
      <xdr:rowOff>1416</xdr:rowOff>
    </xdr:from>
    <xdr:ext cx="249299"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6879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48002</xdr:rowOff>
    </xdr:from>
    <xdr:to>
      <xdr:col>76</xdr:col>
      <xdr:colOff>165100</xdr:colOff>
      <xdr:row>39</xdr:row>
      <xdr:rowOff>149602</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734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140729</xdr:rowOff>
    </xdr:from>
    <xdr:ext cx="313932"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435333" y="68272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42809</xdr:rowOff>
    </xdr:from>
    <xdr:to>
      <xdr:col>72</xdr:col>
      <xdr:colOff>38100</xdr:colOff>
      <xdr:row>39</xdr:row>
      <xdr:rowOff>144409</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729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135536</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468428" y="6822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163908</xdr:rowOff>
    </xdr:from>
    <xdr:to>
      <xdr:col>67</xdr:col>
      <xdr:colOff>101600</xdr:colOff>
      <xdr:row>39</xdr:row>
      <xdr:rowOff>94058</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67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110585</xdr:rowOff>
    </xdr:from>
    <xdr:ext cx="534377"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547111" y="6454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56</xdr:row>
      <xdr:rowOff>144434</xdr:rowOff>
    </xdr:from>
    <xdr:ext cx="467179"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1978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160762</xdr:rowOff>
    </xdr:from>
    <xdr:ext cx="467179"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1978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5642</xdr:rowOff>
    </xdr:from>
    <xdr:ext cx="467179"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1978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51</xdr:row>
      <xdr:rowOff>21970</xdr:rowOff>
    </xdr:from>
    <xdr:ext cx="467179"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1978821" y="8765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38299</xdr:rowOff>
    </xdr:from>
    <xdr:ext cx="467179"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1978821" y="8439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a:extLst>
            <a:ext uri="{FF2B5EF4-FFF2-40B4-BE49-F238E27FC236}">
              <a16:creationId xmlns:a16="http://schemas.microsoft.com/office/drawing/2014/main" id="{00000000-0008-0000-06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13317</xdr:rowOff>
    </xdr:from>
    <xdr:to>
      <xdr:col>85</xdr:col>
      <xdr:colOff>126364</xdr:colOff>
      <xdr:row>59</xdr:row>
      <xdr:rowOff>98878</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flipV="1">
          <a:off x="16317595" y="8757267"/>
          <a:ext cx="1269" cy="1457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153505</xdr:rowOff>
    </xdr:from>
    <xdr:ext cx="249299" cy="259045"/>
    <xdr:sp macro="" textlink="">
      <xdr:nvSpPr>
        <xdr:cNvPr id="571" name="失業対策事業費最小値テキスト">
          <a:extLst>
            <a:ext uri="{FF2B5EF4-FFF2-40B4-BE49-F238E27FC236}">
              <a16:creationId xmlns:a16="http://schemas.microsoft.com/office/drawing/2014/main" id="{00000000-0008-0000-0600-00003B020000}"/>
            </a:ext>
          </a:extLst>
        </xdr:cNvPr>
        <xdr:cNvSpPr txBox="1"/>
      </xdr:nvSpPr>
      <xdr:spPr>
        <a:xfrm>
          <a:off x="16370300" y="102690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131444</xdr:rowOff>
    </xdr:from>
    <xdr:ext cx="469744" cy="259045"/>
    <xdr:sp macro="" textlink="">
      <xdr:nvSpPr>
        <xdr:cNvPr id="573" name="失業対策事業費最大値テキスト">
          <a:extLst>
            <a:ext uri="{FF2B5EF4-FFF2-40B4-BE49-F238E27FC236}">
              <a16:creationId xmlns:a16="http://schemas.microsoft.com/office/drawing/2014/main" id="{00000000-0008-0000-0600-00003D020000}"/>
            </a:ext>
          </a:extLst>
        </xdr:cNvPr>
        <xdr:cNvSpPr txBox="1"/>
      </xdr:nvSpPr>
      <xdr:spPr>
        <a:xfrm>
          <a:off x="16370300" y="8532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13317</xdr:rowOff>
    </xdr:from>
    <xdr:to>
      <xdr:col>86</xdr:col>
      <xdr:colOff>25400</xdr:colOff>
      <xdr:row>51</xdr:row>
      <xdr:rowOff>13317</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6230600" y="8757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98878</xdr:rowOff>
    </xdr:from>
    <xdr:to>
      <xdr:col>85</xdr:col>
      <xdr:colOff>127000</xdr:colOff>
      <xdr:row>59</xdr:row>
      <xdr:rowOff>98878</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70955</xdr:rowOff>
    </xdr:from>
    <xdr:ext cx="249299" cy="259045"/>
    <xdr:sp macro="" textlink="">
      <xdr:nvSpPr>
        <xdr:cNvPr id="576" name="失業対策事業費平均値テキスト">
          <a:extLst>
            <a:ext uri="{FF2B5EF4-FFF2-40B4-BE49-F238E27FC236}">
              <a16:creationId xmlns:a16="http://schemas.microsoft.com/office/drawing/2014/main" id="{00000000-0008-0000-0600-000040020000}"/>
            </a:ext>
          </a:extLst>
        </xdr:cNvPr>
        <xdr:cNvSpPr txBox="1"/>
      </xdr:nvSpPr>
      <xdr:spPr>
        <a:xfrm>
          <a:off x="16370300" y="10015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98878</xdr:rowOff>
    </xdr:from>
    <xdr:to>
      <xdr:col>81</xdr:col>
      <xdr:colOff>50800</xdr:colOff>
      <xdr:row>59</xdr:row>
      <xdr:rowOff>98878</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59</xdr:row>
      <xdr:rowOff>48078</xdr:rowOff>
    </xdr:from>
    <xdr:to>
      <xdr:col>81</xdr:col>
      <xdr:colOff>101600</xdr:colOff>
      <xdr:row>59</xdr:row>
      <xdr:rowOff>149678</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5430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140805</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356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98878</xdr:rowOff>
    </xdr:from>
    <xdr:to>
      <xdr:col>76</xdr:col>
      <xdr:colOff>114300</xdr:colOff>
      <xdr:row>59</xdr:row>
      <xdr:rowOff>98878</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41221</xdr:rowOff>
    </xdr:from>
    <xdr:to>
      <xdr:col>76</xdr:col>
      <xdr:colOff>165100</xdr:colOff>
      <xdr:row>59</xdr:row>
      <xdr:rowOff>142821</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4541500" y="10156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57</xdr:row>
      <xdr:rowOff>159348</xdr:rowOff>
    </xdr:from>
    <xdr:ext cx="313932"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35333" y="99319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98878</xdr:rowOff>
    </xdr:from>
    <xdr:to>
      <xdr:col>71</xdr:col>
      <xdr:colOff>177800</xdr:colOff>
      <xdr:row>59</xdr:row>
      <xdr:rowOff>98878</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17054</xdr:rowOff>
    </xdr:from>
    <xdr:to>
      <xdr:col>72</xdr:col>
      <xdr:colOff>38100</xdr:colOff>
      <xdr:row>59</xdr:row>
      <xdr:rowOff>118654</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3652500" y="10132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57</xdr:row>
      <xdr:rowOff>135181</xdr:rowOff>
    </xdr:from>
    <xdr:ext cx="313932"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46333" y="99078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17381</xdr:rowOff>
    </xdr:from>
    <xdr:to>
      <xdr:col>67</xdr:col>
      <xdr:colOff>101600</xdr:colOff>
      <xdr:row>59</xdr:row>
      <xdr:rowOff>118981</xdr:rowOff>
    </xdr:to>
    <xdr:sp macro="" textlink="">
      <xdr:nvSpPr>
        <xdr:cNvPr id="587" name="フローチャート: 判断 586">
          <a:extLst>
            <a:ext uri="{FF2B5EF4-FFF2-40B4-BE49-F238E27FC236}">
              <a16:creationId xmlns:a16="http://schemas.microsoft.com/office/drawing/2014/main" id="{00000000-0008-0000-0600-00004B020000}"/>
            </a:ext>
          </a:extLst>
        </xdr:cNvPr>
        <xdr:cNvSpPr/>
      </xdr:nvSpPr>
      <xdr:spPr>
        <a:xfrm>
          <a:off x="12763500" y="1013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57</xdr:row>
      <xdr:rowOff>135508</xdr:rowOff>
    </xdr:from>
    <xdr:ext cx="313932"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57333" y="99081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59</xdr:row>
      <xdr:rowOff>26505</xdr:rowOff>
    </xdr:from>
    <xdr:ext cx="249299" cy="259045"/>
    <xdr:sp macro="" textlink="">
      <xdr:nvSpPr>
        <xdr:cNvPr id="595" name="失業対策事業費該当値テキスト">
          <a:extLst>
            <a:ext uri="{FF2B5EF4-FFF2-40B4-BE49-F238E27FC236}">
              <a16:creationId xmlns:a16="http://schemas.microsoft.com/office/drawing/2014/main" id="{00000000-0008-0000-0600-000053020000}"/>
            </a:ext>
          </a:extLst>
        </xdr:cNvPr>
        <xdr:cNvSpPr txBox="1"/>
      </xdr:nvSpPr>
      <xdr:spPr>
        <a:xfrm>
          <a:off x="16370300" y="101420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48078</xdr:rowOff>
    </xdr:from>
    <xdr:to>
      <xdr:col>81</xdr:col>
      <xdr:colOff>101600</xdr:colOff>
      <xdr:row>59</xdr:row>
      <xdr:rowOff>149678</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166205</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5356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48078</xdr:rowOff>
    </xdr:from>
    <xdr:to>
      <xdr:col>76</xdr:col>
      <xdr:colOff>165100</xdr:colOff>
      <xdr:row>59</xdr:row>
      <xdr:rowOff>149678</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140805</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4467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48078</xdr:rowOff>
    </xdr:from>
    <xdr:to>
      <xdr:col>72</xdr:col>
      <xdr:colOff>38100</xdr:colOff>
      <xdr:row>59</xdr:row>
      <xdr:rowOff>149678</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140805</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357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140805</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68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a:extLst>
            <a:ext uri="{FF2B5EF4-FFF2-40B4-BE49-F238E27FC236}">
              <a16:creationId xmlns:a16="http://schemas.microsoft.com/office/drawing/2014/main" id="{00000000-0008-0000-06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21619</xdr:rowOff>
    </xdr:from>
    <xdr:to>
      <xdr:col>85</xdr:col>
      <xdr:colOff>126364</xdr:colOff>
      <xdr:row>79</xdr:row>
      <xdr:rowOff>44450</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6317595" y="12194569"/>
          <a:ext cx="1269" cy="1394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8" name="公債費最小値テキスト">
          <a:extLst>
            <a:ext uri="{FF2B5EF4-FFF2-40B4-BE49-F238E27FC236}">
              <a16:creationId xmlns:a16="http://schemas.microsoft.com/office/drawing/2014/main" id="{00000000-0008-0000-0600-000074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139746</xdr:rowOff>
    </xdr:from>
    <xdr:ext cx="599010" cy="259045"/>
    <xdr:sp macro="" textlink="">
      <xdr:nvSpPr>
        <xdr:cNvPr id="630" name="公債費最大値テキスト">
          <a:extLst>
            <a:ext uri="{FF2B5EF4-FFF2-40B4-BE49-F238E27FC236}">
              <a16:creationId xmlns:a16="http://schemas.microsoft.com/office/drawing/2014/main" id="{00000000-0008-0000-0600-000076020000}"/>
            </a:ext>
          </a:extLst>
        </xdr:cNvPr>
        <xdr:cNvSpPr txBox="1"/>
      </xdr:nvSpPr>
      <xdr:spPr>
        <a:xfrm>
          <a:off x="16370300" y="11969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21619</xdr:rowOff>
    </xdr:from>
    <xdr:to>
      <xdr:col>86</xdr:col>
      <xdr:colOff>25400</xdr:colOff>
      <xdr:row>71</xdr:row>
      <xdr:rowOff>21619</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6230600" y="12194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171312</xdr:rowOff>
    </xdr:from>
    <xdr:to>
      <xdr:col>85</xdr:col>
      <xdr:colOff>127000</xdr:colOff>
      <xdr:row>76</xdr:row>
      <xdr:rowOff>35899</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5481300" y="13030062"/>
          <a:ext cx="838200" cy="36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37389</xdr:rowOff>
    </xdr:from>
    <xdr:ext cx="599010" cy="259045"/>
    <xdr:sp macro="" textlink="">
      <xdr:nvSpPr>
        <xdr:cNvPr id="633" name="公債費平均値テキスト">
          <a:extLst>
            <a:ext uri="{FF2B5EF4-FFF2-40B4-BE49-F238E27FC236}">
              <a16:creationId xmlns:a16="http://schemas.microsoft.com/office/drawing/2014/main" id="{00000000-0008-0000-0600-000079020000}"/>
            </a:ext>
          </a:extLst>
        </xdr:cNvPr>
        <xdr:cNvSpPr txBox="1"/>
      </xdr:nvSpPr>
      <xdr:spPr>
        <a:xfrm>
          <a:off x="16370300" y="132390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58962</xdr:rowOff>
    </xdr:from>
    <xdr:to>
      <xdr:col>85</xdr:col>
      <xdr:colOff>177800</xdr:colOff>
      <xdr:row>77</xdr:row>
      <xdr:rowOff>160562</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6268700" y="1326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35899</xdr:rowOff>
    </xdr:from>
    <xdr:to>
      <xdr:col>81</xdr:col>
      <xdr:colOff>50800</xdr:colOff>
      <xdr:row>76</xdr:row>
      <xdr:rowOff>43019</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4592300" y="13066099"/>
          <a:ext cx="889000" cy="7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62850</xdr:rowOff>
    </xdr:from>
    <xdr:to>
      <xdr:col>81</xdr:col>
      <xdr:colOff>101600</xdr:colOff>
      <xdr:row>77</xdr:row>
      <xdr:rowOff>164450</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54305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155577</xdr:rowOff>
    </xdr:from>
    <xdr:ext cx="59901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181795" y="13357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43019</xdr:rowOff>
    </xdr:from>
    <xdr:to>
      <xdr:col>76</xdr:col>
      <xdr:colOff>114300</xdr:colOff>
      <xdr:row>76</xdr:row>
      <xdr:rowOff>63165</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flipV="1">
          <a:off x="13703300" y="13073219"/>
          <a:ext cx="889000" cy="20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53739</xdr:rowOff>
    </xdr:from>
    <xdr:to>
      <xdr:col>76</xdr:col>
      <xdr:colOff>165100</xdr:colOff>
      <xdr:row>77</xdr:row>
      <xdr:rowOff>155339</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45415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146466</xdr:rowOff>
    </xdr:from>
    <xdr:ext cx="59901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292795" y="13348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63165</xdr:rowOff>
    </xdr:from>
    <xdr:to>
      <xdr:col>71</xdr:col>
      <xdr:colOff>177800</xdr:colOff>
      <xdr:row>76</xdr:row>
      <xdr:rowOff>85978</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flipV="1">
          <a:off x="12814300" y="13093365"/>
          <a:ext cx="889000" cy="22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58052</xdr:rowOff>
    </xdr:from>
    <xdr:to>
      <xdr:col>72</xdr:col>
      <xdr:colOff>38100</xdr:colOff>
      <xdr:row>77</xdr:row>
      <xdr:rowOff>159652</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3652500" y="13259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150779</xdr:rowOff>
    </xdr:from>
    <xdr:ext cx="59901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403795" y="13352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57947</xdr:rowOff>
    </xdr:from>
    <xdr:to>
      <xdr:col>67</xdr:col>
      <xdr:colOff>101600</xdr:colOff>
      <xdr:row>77</xdr:row>
      <xdr:rowOff>159547</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27635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150674</xdr:rowOff>
    </xdr:from>
    <xdr:ext cx="59901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514795" y="13352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120511</xdr:rowOff>
    </xdr:from>
    <xdr:to>
      <xdr:col>85</xdr:col>
      <xdr:colOff>177800</xdr:colOff>
      <xdr:row>76</xdr:row>
      <xdr:rowOff>50660</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6268700" y="1297926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143388</xdr:rowOff>
    </xdr:from>
    <xdr:ext cx="599010" cy="259045"/>
    <xdr:sp macro="" textlink="">
      <xdr:nvSpPr>
        <xdr:cNvPr id="652" name="公債費該当値テキスト">
          <a:extLst>
            <a:ext uri="{FF2B5EF4-FFF2-40B4-BE49-F238E27FC236}">
              <a16:creationId xmlns:a16="http://schemas.microsoft.com/office/drawing/2014/main" id="{00000000-0008-0000-0600-00008C020000}"/>
            </a:ext>
          </a:extLst>
        </xdr:cNvPr>
        <xdr:cNvSpPr txBox="1"/>
      </xdr:nvSpPr>
      <xdr:spPr>
        <a:xfrm>
          <a:off x="16370300" y="12830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156549</xdr:rowOff>
    </xdr:from>
    <xdr:to>
      <xdr:col>81</xdr:col>
      <xdr:colOff>101600</xdr:colOff>
      <xdr:row>76</xdr:row>
      <xdr:rowOff>86699</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5430500" y="13015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103226</xdr:rowOff>
    </xdr:from>
    <xdr:ext cx="59901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5181795" y="12790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163669</xdr:rowOff>
    </xdr:from>
    <xdr:to>
      <xdr:col>76</xdr:col>
      <xdr:colOff>165100</xdr:colOff>
      <xdr:row>76</xdr:row>
      <xdr:rowOff>93819</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4541500" y="13022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110346</xdr:rowOff>
    </xdr:from>
    <xdr:ext cx="599010"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4292795" y="12797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12365</xdr:rowOff>
    </xdr:from>
    <xdr:to>
      <xdr:col>72</xdr:col>
      <xdr:colOff>38100</xdr:colOff>
      <xdr:row>76</xdr:row>
      <xdr:rowOff>113965</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3652500" y="13042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130491</xdr:rowOff>
    </xdr:from>
    <xdr:ext cx="599010"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3403795" y="12817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35178</xdr:rowOff>
    </xdr:from>
    <xdr:to>
      <xdr:col>67</xdr:col>
      <xdr:colOff>101600</xdr:colOff>
      <xdr:row>76</xdr:row>
      <xdr:rowOff>136778</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2763500" y="13065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153304</xdr:rowOff>
    </xdr:from>
    <xdr:ext cx="599010"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514795" y="12840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95</xdr:row>
      <xdr:rowOff>54627</xdr:rowOff>
    </xdr:from>
    <xdr:ext cx="685572"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id="{00000000-0008-0000-06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738</xdr:rowOff>
    </xdr:from>
    <xdr:to>
      <xdr:col>85</xdr:col>
      <xdr:colOff>126364</xdr:colOff>
      <xdr:row>98</xdr:row>
      <xdr:rowOff>139700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6317595" y="15774138"/>
          <a:ext cx="1269" cy="1167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163471</xdr:rowOff>
    </xdr:from>
    <xdr:ext cx="249299" cy="259045"/>
    <xdr:sp macro="" textlink="">
      <xdr:nvSpPr>
        <xdr:cNvPr id="683" name="積立金最小値テキスト">
          <a:extLst>
            <a:ext uri="{FF2B5EF4-FFF2-40B4-BE49-F238E27FC236}">
              <a16:creationId xmlns:a16="http://schemas.microsoft.com/office/drawing/2014/main" id="{00000000-0008-0000-0600-0000AB020000}"/>
            </a:ext>
          </a:extLst>
        </xdr:cNvPr>
        <xdr:cNvSpPr txBox="1"/>
      </xdr:nvSpPr>
      <xdr:spPr>
        <a:xfrm>
          <a:off x="16370300" y="1696557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139700</xdr:rowOff>
    </xdr:from>
    <xdr:to>
      <xdr:col>86</xdr:col>
      <xdr:colOff>25400</xdr:colOff>
      <xdr:row>98</xdr:row>
      <xdr:rowOff>139700</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118865</xdr:rowOff>
    </xdr:from>
    <xdr:ext cx="690189" cy="259045"/>
    <xdr:sp macro="" textlink="">
      <xdr:nvSpPr>
        <xdr:cNvPr id="685" name="積立金最大値テキスト">
          <a:extLst>
            <a:ext uri="{FF2B5EF4-FFF2-40B4-BE49-F238E27FC236}">
              <a16:creationId xmlns:a16="http://schemas.microsoft.com/office/drawing/2014/main" id="{00000000-0008-0000-0600-0000AD020000}"/>
            </a:ext>
          </a:extLst>
        </xdr:cNvPr>
        <xdr:cNvSpPr txBox="1"/>
      </xdr:nvSpPr>
      <xdr:spPr>
        <a:xfrm>
          <a:off x="16370300" y="155493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2,553,941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738</xdr:rowOff>
    </xdr:from>
    <xdr:to>
      <xdr:col>86</xdr:col>
      <xdr:colOff>25400</xdr:colOff>
      <xdr:row>92</xdr:row>
      <xdr:rowOff>738</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5774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80967</xdr:rowOff>
    </xdr:from>
    <xdr:to>
      <xdr:col>85</xdr:col>
      <xdr:colOff>127000</xdr:colOff>
      <xdr:row>98</xdr:row>
      <xdr:rowOff>86389</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5481300" y="16883067"/>
          <a:ext cx="838200" cy="5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36472</xdr:rowOff>
    </xdr:from>
    <xdr:ext cx="534377" cy="259045"/>
    <xdr:sp macro="" textlink="">
      <xdr:nvSpPr>
        <xdr:cNvPr id="688" name="積立金平均値テキスト">
          <a:extLst>
            <a:ext uri="{FF2B5EF4-FFF2-40B4-BE49-F238E27FC236}">
              <a16:creationId xmlns:a16="http://schemas.microsoft.com/office/drawing/2014/main" id="{00000000-0008-0000-0600-0000B0020000}"/>
            </a:ext>
          </a:extLst>
        </xdr:cNvPr>
        <xdr:cNvSpPr txBox="1"/>
      </xdr:nvSpPr>
      <xdr:spPr>
        <a:xfrm>
          <a:off x="16370300" y="16838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58045</xdr:rowOff>
    </xdr:from>
    <xdr:to>
      <xdr:col>85</xdr:col>
      <xdr:colOff>177800</xdr:colOff>
      <xdr:row>98</xdr:row>
      <xdr:rowOff>159645</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6268700" y="1686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60029</xdr:rowOff>
    </xdr:from>
    <xdr:to>
      <xdr:col>81</xdr:col>
      <xdr:colOff>50800</xdr:colOff>
      <xdr:row>98</xdr:row>
      <xdr:rowOff>86389</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4592300" y="16862129"/>
          <a:ext cx="889000" cy="26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56229</xdr:rowOff>
    </xdr:from>
    <xdr:to>
      <xdr:col>81</xdr:col>
      <xdr:colOff>101600</xdr:colOff>
      <xdr:row>98</xdr:row>
      <xdr:rowOff>157829</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5430500" y="16858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148956</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14111" y="16951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60029</xdr:rowOff>
    </xdr:from>
    <xdr:to>
      <xdr:col>76</xdr:col>
      <xdr:colOff>114300</xdr:colOff>
      <xdr:row>98</xdr:row>
      <xdr:rowOff>77183</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3703300" y="16862129"/>
          <a:ext cx="889000" cy="17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51739</xdr:rowOff>
    </xdr:from>
    <xdr:to>
      <xdr:col>76</xdr:col>
      <xdr:colOff>165100</xdr:colOff>
      <xdr:row>98</xdr:row>
      <xdr:rowOff>153339</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4541500" y="1685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144466</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6946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77183</xdr:rowOff>
    </xdr:from>
    <xdr:to>
      <xdr:col>71</xdr:col>
      <xdr:colOff>177800</xdr:colOff>
      <xdr:row>98</xdr:row>
      <xdr:rowOff>90373</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flipV="1">
          <a:off x="12814300" y="16879283"/>
          <a:ext cx="889000" cy="13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56291</xdr:rowOff>
    </xdr:from>
    <xdr:to>
      <xdr:col>72</xdr:col>
      <xdr:colOff>38100</xdr:colOff>
      <xdr:row>98</xdr:row>
      <xdr:rowOff>157891</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3652500" y="16858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149018</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36111" y="16951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52572</xdr:rowOff>
    </xdr:from>
    <xdr:to>
      <xdr:col>67</xdr:col>
      <xdr:colOff>101600</xdr:colOff>
      <xdr:row>98</xdr:row>
      <xdr:rowOff>154172</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2763500" y="16854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145299</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47111" y="16947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30167</xdr:rowOff>
    </xdr:from>
    <xdr:to>
      <xdr:col>85</xdr:col>
      <xdr:colOff>177800</xdr:colOff>
      <xdr:row>98</xdr:row>
      <xdr:rowOff>131767</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6268700" y="16832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160994</xdr:rowOff>
    </xdr:from>
    <xdr:ext cx="599010" cy="259045"/>
    <xdr:sp macro="" textlink="">
      <xdr:nvSpPr>
        <xdr:cNvPr id="707" name="積立金該当値テキスト">
          <a:extLst>
            <a:ext uri="{FF2B5EF4-FFF2-40B4-BE49-F238E27FC236}">
              <a16:creationId xmlns:a16="http://schemas.microsoft.com/office/drawing/2014/main" id="{00000000-0008-0000-0600-0000C3020000}"/>
            </a:ext>
          </a:extLst>
        </xdr:cNvPr>
        <xdr:cNvSpPr txBox="1"/>
      </xdr:nvSpPr>
      <xdr:spPr>
        <a:xfrm>
          <a:off x="16370300" y="16620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35589</xdr:rowOff>
    </xdr:from>
    <xdr:to>
      <xdr:col>81</xdr:col>
      <xdr:colOff>101600</xdr:colOff>
      <xdr:row>98</xdr:row>
      <xdr:rowOff>137189</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5430500" y="1683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153716</xdr:rowOff>
    </xdr:from>
    <xdr:ext cx="59901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181795" y="16612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9229</xdr:rowOff>
    </xdr:from>
    <xdr:to>
      <xdr:col>76</xdr:col>
      <xdr:colOff>165100</xdr:colOff>
      <xdr:row>98</xdr:row>
      <xdr:rowOff>110829</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4541500" y="16811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127356</xdr:rowOff>
    </xdr:from>
    <xdr:ext cx="599010"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292795" y="16586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26383</xdr:rowOff>
    </xdr:from>
    <xdr:to>
      <xdr:col>72</xdr:col>
      <xdr:colOff>38100</xdr:colOff>
      <xdr:row>98</xdr:row>
      <xdr:rowOff>127983</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3652500" y="16828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144510</xdr:rowOff>
    </xdr:from>
    <xdr:ext cx="599010"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403795" y="16603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39573</xdr:rowOff>
    </xdr:from>
    <xdr:to>
      <xdr:col>67</xdr:col>
      <xdr:colOff>101600</xdr:colOff>
      <xdr:row>98</xdr:row>
      <xdr:rowOff>141173</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2763500" y="16841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157700</xdr:rowOff>
    </xdr:from>
    <xdr:ext cx="599010"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514795" y="16616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a16="http://schemas.microsoft.com/office/drawing/2014/main" id="{00000000-0008-0000-06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28296</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2159595" y="5343246"/>
          <a:ext cx="1269" cy="1387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78598</xdr:rowOff>
    </xdr:from>
    <xdr:ext cx="249299" cy="259045"/>
    <xdr:sp macro="" textlink="">
      <xdr:nvSpPr>
        <xdr:cNvPr id="740" name="投資及び出資金最小値テキスト">
          <a:extLst>
            <a:ext uri="{FF2B5EF4-FFF2-40B4-BE49-F238E27FC236}">
              <a16:creationId xmlns:a16="http://schemas.microsoft.com/office/drawing/2014/main" id="{00000000-0008-0000-0600-0000E4020000}"/>
            </a:ext>
          </a:extLst>
        </xdr:cNvPr>
        <xdr:cNvSpPr txBox="1"/>
      </xdr:nvSpPr>
      <xdr:spPr>
        <a:xfrm>
          <a:off x="22212300" y="67651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146423</xdr:rowOff>
    </xdr:from>
    <xdr:ext cx="534377" cy="259045"/>
    <xdr:sp macro="" textlink="">
      <xdr:nvSpPr>
        <xdr:cNvPr id="742" name="投資及び出資金最大値テキスト">
          <a:extLst>
            <a:ext uri="{FF2B5EF4-FFF2-40B4-BE49-F238E27FC236}">
              <a16:creationId xmlns:a16="http://schemas.microsoft.com/office/drawing/2014/main" id="{00000000-0008-0000-0600-0000E6020000}"/>
            </a:ext>
          </a:extLst>
        </xdr:cNvPr>
        <xdr:cNvSpPr txBox="1"/>
      </xdr:nvSpPr>
      <xdr:spPr>
        <a:xfrm>
          <a:off x="22212300" y="5118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28296</xdr:rowOff>
    </xdr:from>
    <xdr:to>
      <xdr:col>116</xdr:col>
      <xdr:colOff>152400</xdr:colOff>
      <xdr:row>31</xdr:row>
      <xdr:rowOff>28296</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534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167498</xdr:rowOff>
    </xdr:from>
    <xdr:ext cx="469744" cy="259045"/>
    <xdr:sp macro="" textlink="">
      <xdr:nvSpPr>
        <xdr:cNvPr id="745" name="投資及び出資金平均値テキスト">
          <a:extLst>
            <a:ext uri="{FF2B5EF4-FFF2-40B4-BE49-F238E27FC236}">
              <a16:creationId xmlns:a16="http://schemas.microsoft.com/office/drawing/2014/main" id="{00000000-0008-0000-0600-0000E9020000}"/>
            </a:ext>
          </a:extLst>
        </xdr:cNvPr>
        <xdr:cNvSpPr txBox="1"/>
      </xdr:nvSpPr>
      <xdr:spPr>
        <a:xfrm>
          <a:off x="22212300" y="65111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144621</xdr:rowOff>
    </xdr:from>
    <xdr:to>
      <xdr:col>116</xdr:col>
      <xdr:colOff>114300</xdr:colOff>
      <xdr:row>39</xdr:row>
      <xdr:rowOff>74771</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2110700" y="665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140316</xdr:rowOff>
    </xdr:from>
    <xdr:to>
      <xdr:col>112</xdr:col>
      <xdr:colOff>38100</xdr:colOff>
      <xdr:row>39</xdr:row>
      <xdr:rowOff>70466</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1272500" y="6655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86993</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088428" y="6430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147174</xdr:rowOff>
    </xdr:from>
    <xdr:to>
      <xdr:col>107</xdr:col>
      <xdr:colOff>101600</xdr:colOff>
      <xdr:row>39</xdr:row>
      <xdr:rowOff>77324</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0383500" y="666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93851</xdr:rowOff>
    </xdr:from>
    <xdr:ext cx="378565"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5017" y="6437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132906</xdr:rowOff>
    </xdr:from>
    <xdr:to>
      <xdr:col>102</xdr:col>
      <xdr:colOff>165100</xdr:colOff>
      <xdr:row>39</xdr:row>
      <xdr:rowOff>63056</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9494500" y="664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79582</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10428" y="642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147974</xdr:rowOff>
    </xdr:from>
    <xdr:to>
      <xdr:col>98</xdr:col>
      <xdr:colOff>38100</xdr:colOff>
      <xdr:row>39</xdr:row>
      <xdr:rowOff>78124</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8605500" y="6663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94651</xdr:rowOff>
    </xdr:from>
    <xdr:ext cx="378565"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67017" y="64383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123048</xdr:rowOff>
    </xdr:from>
    <xdr:ext cx="249299" cy="259045"/>
    <xdr:sp macro="" textlink="">
      <xdr:nvSpPr>
        <xdr:cNvPr id="764" name="投資及び出資金該当値テキスト">
          <a:extLst>
            <a:ext uri="{FF2B5EF4-FFF2-40B4-BE49-F238E27FC236}">
              <a16:creationId xmlns:a16="http://schemas.microsoft.com/office/drawing/2014/main" id="{00000000-0008-0000-0600-0000FC020000}"/>
            </a:ext>
          </a:extLst>
        </xdr:cNvPr>
        <xdr:cNvSpPr txBox="1"/>
      </xdr:nvSpPr>
      <xdr:spPr>
        <a:xfrm>
          <a:off x="22212300" y="66381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a16="http://schemas.microsoft.com/office/drawing/2014/main" id="{00000000-0008-0000-06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125299</xdr:rowOff>
    </xdr:from>
    <xdr:to>
      <xdr:col>116</xdr:col>
      <xdr:colOff>62864</xdr:colOff>
      <xdr:row>59</xdr:row>
      <xdr:rowOff>44450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2159595" y="8526349"/>
          <a:ext cx="1269" cy="1633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7" name="貸付金最小値テキスト">
          <a:extLst>
            <a:ext uri="{FF2B5EF4-FFF2-40B4-BE49-F238E27FC236}">
              <a16:creationId xmlns:a16="http://schemas.microsoft.com/office/drawing/2014/main" id="{00000000-0008-0000-0600-00001D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71976</xdr:rowOff>
    </xdr:from>
    <xdr:ext cx="534377" cy="259045"/>
    <xdr:sp macro="" textlink="">
      <xdr:nvSpPr>
        <xdr:cNvPr id="799" name="貸付金最大値テキスト">
          <a:extLst>
            <a:ext uri="{FF2B5EF4-FFF2-40B4-BE49-F238E27FC236}">
              <a16:creationId xmlns:a16="http://schemas.microsoft.com/office/drawing/2014/main" id="{00000000-0008-0000-0600-00001F030000}"/>
            </a:ext>
          </a:extLst>
        </xdr:cNvPr>
        <xdr:cNvSpPr txBox="1"/>
      </xdr:nvSpPr>
      <xdr:spPr>
        <a:xfrm>
          <a:off x="22212300" y="8301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125299</xdr:rowOff>
    </xdr:from>
    <xdr:to>
      <xdr:col>116</xdr:col>
      <xdr:colOff>152400</xdr:colOff>
      <xdr:row>49</xdr:row>
      <xdr:rowOff>125299</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8526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11627</xdr:rowOff>
    </xdr:from>
    <xdr:to>
      <xdr:col>116</xdr:col>
      <xdr:colOff>63500</xdr:colOff>
      <xdr:row>57</xdr:row>
      <xdr:rowOff>48641</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1323300" y="9784277"/>
          <a:ext cx="838200" cy="37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162768</xdr:rowOff>
    </xdr:from>
    <xdr:ext cx="469744" cy="259045"/>
    <xdr:sp macro="" textlink="">
      <xdr:nvSpPr>
        <xdr:cNvPr id="802" name="貸付金平均値テキスト">
          <a:extLst>
            <a:ext uri="{FF2B5EF4-FFF2-40B4-BE49-F238E27FC236}">
              <a16:creationId xmlns:a16="http://schemas.microsoft.com/office/drawing/2014/main" id="{00000000-0008-0000-0600-000022030000}"/>
            </a:ext>
          </a:extLst>
        </xdr:cNvPr>
        <xdr:cNvSpPr txBox="1"/>
      </xdr:nvSpPr>
      <xdr:spPr>
        <a:xfrm>
          <a:off x="22212300" y="99354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12891</xdr:rowOff>
    </xdr:from>
    <xdr:to>
      <xdr:col>116</xdr:col>
      <xdr:colOff>114300</xdr:colOff>
      <xdr:row>58</xdr:row>
      <xdr:rowOff>114491</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2110700" y="995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11627</xdr:rowOff>
    </xdr:from>
    <xdr:to>
      <xdr:col>111</xdr:col>
      <xdr:colOff>177800</xdr:colOff>
      <xdr:row>57</xdr:row>
      <xdr:rowOff>48584</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20434300" y="9784277"/>
          <a:ext cx="889000" cy="3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17900</xdr:rowOff>
    </xdr:from>
    <xdr:to>
      <xdr:col>112</xdr:col>
      <xdr:colOff>38100</xdr:colOff>
      <xdr:row>58</xdr:row>
      <xdr:rowOff>119500</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1272500" y="996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110627</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088428" y="1005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48584</xdr:rowOff>
    </xdr:from>
    <xdr:to>
      <xdr:col>107</xdr:col>
      <xdr:colOff>50800</xdr:colOff>
      <xdr:row>57</xdr:row>
      <xdr:rowOff>68225</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flipV="1">
          <a:off x="19545300" y="9821234"/>
          <a:ext cx="889000" cy="19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3632</xdr:rowOff>
    </xdr:from>
    <xdr:to>
      <xdr:col>107</xdr:col>
      <xdr:colOff>101600</xdr:colOff>
      <xdr:row>58</xdr:row>
      <xdr:rowOff>105232</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0383500" y="994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96359</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10040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68072</xdr:rowOff>
    </xdr:from>
    <xdr:to>
      <xdr:col>102</xdr:col>
      <xdr:colOff>114300</xdr:colOff>
      <xdr:row>57</xdr:row>
      <xdr:rowOff>68225</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18656300" y="9840722"/>
          <a:ext cx="889000" cy="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2718</xdr:rowOff>
    </xdr:from>
    <xdr:to>
      <xdr:col>102</xdr:col>
      <xdr:colOff>165100</xdr:colOff>
      <xdr:row>58</xdr:row>
      <xdr:rowOff>104318</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9494500" y="994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95445</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10428" y="10039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163233</xdr:rowOff>
    </xdr:from>
    <xdr:to>
      <xdr:col>98</xdr:col>
      <xdr:colOff>38100</xdr:colOff>
      <xdr:row>58</xdr:row>
      <xdr:rowOff>93383</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8605500" y="993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84510</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21428" y="10028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169291</xdr:rowOff>
    </xdr:from>
    <xdr:to>
      <xdr:col>116</xdr:col>
      <xdr:colOff>114300</xdr:colOff>
      <xdr:row>57</xdr:row>
      <xdr:rowOff>99441</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2110700" y="9770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20718</xdr:rowOff>
    </xdr:from>
    <xdr:ext cx="534377" cy="259045"/>
    <xdr:sp macro="" textlink="">
      <xdr:nvSpPr>
        <xdr:cNvPr id="821" name="貸付金該当値テキスト">
          <a:extLst>
            <a:ext uri="{FF2B5EF4-FFF2-40B4-BE49-F238E27FC236}">
              <a16:creationId xmlns:a16="http://schemas.microsoft.com/office/drawing/2014/main" id="{00000000-0008-0000-0600-000035030000}"/>
            </a:ext>
          </a:extLst>
        </xdr:cNvPr>
        <xdr:cNvSpPr txBox="1"/>
      </xdr:nvSpPr>
      <xdr:spPr>
        <a:xfrm>
          <a:off x="22212300" y="9621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132277</xdr:rowOff>
    </xdr:from>
    <xdr:to>
      <xdr:col>112</xdr:col>
      <xdr:colOff>38100</xdr:colOff>
      <xdr:row>57</xdr:row>
      <xdr:rowOff>62427</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1272500" y="9733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55</xdr:row>
      <xdr:rowOff>78954</xdr:rowOff>
    </xdr:from>
    <xdr:ext cx="534377"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056111" y="9508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169234</xdr:rowOff>
    </xdr:from>
    <xdr:to>
      <xdr:col>107</xdr:col>
      <xdr:colOff>101600</xdr:colOff>
      <xdr:row>57</xdr:row>
      <xdr:rowOff>99384</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0383500" y="9770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115911</xdr:rowOff>
    </xdr:from>
    <xdr:ext cx="534377"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0167111" y="9545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17425</xdr:rowOff>
    </xdr:from>
    <xdr:to>
      <xdr:col>102</xdr:col>
      <xdr:colOff>165100</xdr:colOff>
      <xdr:row>57</xdr:row>
      <xdr:rowOff>119025</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9494500" y="9790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135552</xdr:rowOff>
    </xdr:from>
    <xdr:ext cx="534377"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278111" y="9565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17272</xdr:rowOff>
    </xdr:from>
    <xdr:to>
      <xdr:col>98</xdr:col>
      <xdr:colOff>38100</xdr:colOff>
      <xdr:row>57</xdr:row>
      <xdr:rowOff>118872</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8605500" y="9789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135399</xdr:rowOff>
    </xdr:from>
    <xdr:ext cx="534377"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389111" y="9565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a:extLst>
            <a:ext uri="{FF2B5EF4-FFF2-40B4-BE49-F238E27FC236}">
              <a16:creationId xmlns:a16="http://schemas.microsoft.com/office/drawing/2014/main" id="{00000000-0008-0000-0600-000054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151343</xdr:rowOff>
    </xdr:from>
    <xdr:to>
      <xdr:col>116</xdr:col>
      <xdr:colOff>62864</xdr:colOff>
      <xdr:row>78</xdr:row>
      <xdr:rowOff>59046</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2159595" y="11981393"/>
          <a:ext cx="1269" cy="1450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62873</xdr:rowOff>
    </xdr:from>
    <xdr:ext cx="534377" cy="259045"/>
    <xdr:sp macro="" textlink="">
      <xdr:nvSpPr>
        <xdr:cNvPr id="854" name="繰出金最小値テキスト">
          <a:extLst>
            <a:ext uri="{FF2B5EF4-FFF2-40B4-BE49-F238E27FC236}">
              <a16:creationId xmlns:a16="http://schemas.microsoft.com/office/drawing/2014/main" id="{00000000-0008-0000-0600-000056030000}"/>
            </a:ext>
          </a:extLst>
        </xdr:cNvPr>
        <xdr:cNvSpPr txBox="1"/>
      </xdr:nvSpPr>
      <xdr:spPr>
        <a:xfrm>
          <a:off x="22212300" y="13435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59046</xdr:rowOff>
    </xdr:from>
    <xdr:to>
      <xdr:col>116</xdr:col>
      <xdr:colOff>152400</xdr:colOff>
      <xdr:row>78</xdr:row>
      <xdr:rowOff>59046</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3432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98020</xdr:rowOff>
    </xdr:from>
    <xdr:ext cx="599010" cy="259045"/>
    <xdr:sp macro="" textlink="">
      <xdr:nvSpPr>
        <xdr:cNvPr id="856" name="繰出金最大値テキスト">
          <a:extLst>
            <a:ext uri="{FF2B5EF4-FFF2-40B4-BE49-F238E27FC236}">
              <a16:creationId xmlns:a16="http://schemas.microsoft.com/office/drawing/2014/main" id="{00000000-0008-0000-0600-000058030000}"/>
            </a:ext>
          </a:extLst>
        </xdr:cNvPr>
        <xdr:cNvSpPr txBox="1"/>
      </xdr:nvSpPr>
      <xdr:spPr>
        <a:xfrm>
          <a:off x="22212300" y="11756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151343</xdr:rowOff>
    </xdr:from>
    <xdr:to>
      <xdr:col>116</xdr:col>
      <xdr:colOff>152400</xdr:colOff>
      <xdr:row>69</xdr:row>
      <xdr:rowOff>151343</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2072600" y="11981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84497</xdr:rowOff>
    </xdr:from>
    <xdr:to>
      <xdr:col>116</xdr:col>
      <xdr:colOff>63500</xdr:colOff>
      <xdr:row>75</xdr:row>
      <xdr:rowOff>43897</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1323300" y="12771797"/>
          <a:ext cx="838200" cy="130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65944</xdr:rowOff>
    </xdr:from>
    <xdr:ext cx="599010" cy="259045"/>
    <xdr:sp macro="" textlink="">
      <xdr:nvSpPr>
        <xdr:cNvPr id="859" name="繰出金平均値テキスト">
          <a:extLst>
            <a:ext uri="{FF2B5EF4-FFF2-40B4-BE49-F238E27FC236}">
              <a16:creationId xmlns:a16="http://schemas.microsoft.com/office/drawing/2014/main" id="{00000000-0008-0000-0600-00005B030000}"/>
            </a:ext>
          </a:extLst>
        </xdr:cNvPr>
        <xdr:cNvSpPr txBox="1"/>
      </xdr:nvSpPr>
      <xdr:spPr>
        <a:xfrm>
          <a:off x="22212300" y="130961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87517</xdr:rowOff>
    </xdr:from>
    <xdr:to>
      <xdr:col>116</xdr:col>
      <xdr:colOff>114300</xdr:colOff>
      <xdr:row>77</xdr:row>
      <xdr:rowOff>17667</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2110700" y="1311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84497</xdr:rowOff>
    </xdr:from>
    <xdr:to>
      <xdr:col>111</xdr:col>
      <xdr:colOff>177800</xdr:colOff>
      <xdr:row>74</xdr:row>
      <xdr:rowOff>168420</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20434300" y="12771797"/>
          <a:ext cx="889000" cy="83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97727</xdr:rowOff>
    </xdr:from>
    <xdr:to>
      <xdr:col>112</xdr:col>
      <xdr:colOff>38100</xdr:colOff>
      <xdr:row>77</xdr:row>
      <xdr:rowOff>27877</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1272500" y="1312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19004</xdr:rowOff>
    </xdr:from>
    <xdr:ext cx="59901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023795" y="13220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168420</xdr:rowOff>
    </xdr:from>
    <xdr:to>
      <xdr:col>107</xdr:col>
      <xdr:colOff>50800</xdr:colOff>
      <xdr:row>75</xdr:row>
      <xdr:rowOff>45067</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19545300" y="12855720"/>
          <a:ext cx="889000" cy="4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88847</xdr:rowOff>
    </xdr:from>
    <xdr:to>
      <xdr:col>107</xdr:col>
      <xdr:colOff>101600</xdr:colOff>
      <xdr:row>77</xdr:row>
      <xdr:rowOff>18997</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0383500" y="1311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10124</xdr:rowOff>
    </xdr:from>
    <xdr:ext cx="59901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134795" y="13211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45067</xdr:rowOff>
    </xdr:from>
    <xdr:to>
      <xdr:col>102</xdr:col>
      <xdr:colOff>114300</xdr:colOff>
      <xdr:row>75</xdr:row>
      <xdr:rowOff>52763</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flipV="1">
          <a:off x="18656300" y="12903817"/>
          <a:ext cx="889000" cy="7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98337</xdr:rowOff>
    </xdr:from>
    <xdr:to>
      <xdr:col>102</xdr:col>
      <xdr:colOff>165100</xdr:colOff>
      <xdr:row>77</xdr:row>
      <xdr:rowOff>28487</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9494500" y="131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19614</xdr:rowOff>
    </xdr:from>
    <xdr:ext cx="59901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245795" y="13221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97785</xdr:rowOff>
    </xdr:from>
    <xdr:to>
      <xdr:col>98</xdr:col>
      <xdr:colOff>38100</xdr:colOff>
      <xdr:row>77</xdr:row>
      <xdr:rowOff>27935</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18605500" y="1312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19062</xdr:rowOff>
    </xdr:from>
    <xdr:ext cx="59901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356795" y="13220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164547</xdr:rowOff>
    </xdr:from>
    <xdr:to>
      <xdr:col>116</xdr:col>
      <xdr:colOff>114300</xdr:colOff>
      <xdr:row>75</xdr:row>
      <xdr:rowOff>94697</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2110700" y="12851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15974</xdr:rowOff>
    </xdr:from>
    <xdr:ext cx="599010" cy="259045"/>
    <xdr:sp macro="" textlink="">
      <xdr:nvSpPr>
        <xdr:cNvPr id="878" name="繰出金該当値テキスト">
          <a:extLst>
            <a:ext uri="{FF2B5EF4-FFF2-40B4-BE49-F238E27FC236}">
              <a16:creationId xmlns:a16="http://schemas.microsoft.com/office/drawing/2014/main" id="{00000000-0008-0000-0600-00006E030000}"/>
            </a:ext>
          </a:extLst>
        </xdr:cNvPr>
        <xdr:cNvSpPr txBox="1"/>
      </xdr:nvSpPr>
      <xdr:spPr>
        <a:xfrm>
          <a:off x="22212300" y="12703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33697</xdr:rowOff>
    </xdr:from>
    <xdr:to>
      <xdr:col>112</xdr:col>
      <xdr:colOff>38100</xdr:colOff>
      <xdr:row>74</xdr:row>
      <xdr:rowOff>135297</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1272500" y="12720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72</xdr:row>
      <xdr:rowOff>151824</xdr:rowOff>
    </xdr:from>
    <xdr:ext cx="599010"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1023795" y="12496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117620</xdr:rowOff>
    </xdr:from>
    <xdr:to>
      <xdr:col>107</xdr:col>
      <xdr:colOff>101600</xdr:colOff>
      <xdr:row>75</xdr:row>
      <xdr:rowOff>47770</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0383500" y="1280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73</xdr:row>
      <xdr:rowOff>64297</xdr:rowOff>
    </xdr:from>
    <xdr:ext cx="599010"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0134795" y="12580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165717</xdr:rowOff>
    </xdr:from>
    <xdr:to>
      <xdr:col>102</xdr:col>
      <xdr:colOff>165100</xdr:colOff>
      <xdr:row>75</xdr:row>
      <xdr:rowOff>95867</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9494500" y="12853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73</xdr:row>
      <xdr:rowOff>112394</xdr:rowOff>
    </xdr:from>
    <xdr:ext cx="599010"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9245795" y="12628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1963</xdr:rowOff>
    </xdr:from>
    <xdr:to>
      <xdr:col>98</xdr:col>
      <xdr:colOff>38100</xdr:colOff>
      <xdr:row>75</xdr:row>
      <xdr:rowOff>103563</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18605500" y="1286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73</xdr:row>
      <xdr:rowOff>120090</xdr:rowOff>
    </xdr:from>
    <xdr:ext cx="599010"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356795" y="12635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7" name="前年度繰上充用金グラフ枠">
          <a:extLst>
            <a:ext uri="{FF2B5EF4-FFF2-40B4-BE49-F238E27FC236}">
              <a16:creationId xmlns:a16="http://schemas.microsoft.com/office/drawing/2014/main" id="{00000000-0008-0000-0600-00008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9" name="前年度繰上充用金最小値テキスト">
          <a:extLst>
            <a:ext uri="{FF2B5EF4-FFF2-40B4-BE49-F238E27FC236}">
              <a16:creationId xmlns:a16="http://schemas.microsoft.com/office/drawing/2014/main" id="{00000000-0008-0000-0600-00008D030000}"/>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11" name="前年度繰上充用金最大値テキスト">
          <a:extLst>
            <a:ext uri="{FF2B5EF4-FFF2-40B4-BE49-F238E27FC236}">
              <a16:creationId xmlns:a16="http://schemas.microsoft.com/office/drawing/2014/main" id="{00000000-0008-0000-0600-00008F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14" name="前年度繰上充用金平均値テキスト">
          <a:extLst>
            <a:ext uri="{FF2B5EF4-FFF2-40B4-BE49-F238E27FC236}">
              <a16:creationId xmlns:a16="http://schemas.microsoft.com/office/drawing/2014/main" id="{00000000-0008-0000-0600-000092030000}"/>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89</xdr:row>
      <xdr:rowOff>123189</xdr:rowOff>
    </xdr:from>
    <xdr:to>
      <xdr:col>112</xdr:col>
      <xdr:colOff>38100</xdr:colOff>
      <xdr:row>90</xdr:row>
      <xdr:rowOff>53339</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1272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88</xdr:row>
      <xdr:rowOff>69866</xdr:rowOff>
    </xdr:from>
    <xdr:ext cx="313932"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166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22" name="直線コネクタ 921">
          <a:extLst>
            <a:ext uri="{FF2B5EF4-FFF2-40B4-BE49-F238E27FC236}">
              <a16:creationId xmlns:a16="http://schemas.microsoft.com/office/drawing/2014/main" id="{00000000-0008-0000-0600-00009A030000}"/>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23" name="フローチャート: 判断 922">
          <a:extLst>
            <a:ext uri="{FF2B5EF4-FFF2-40B4-BE49-F238E27FC236}">
              <a16:creationId xmlns:a16="http://schemas.microsoft.com/office/drawing/2014/main" id="{00000000-0008-0000-0600-00009B030000}"/>
            </a:ext>
          </a:extLst>
        </xdr:cNvPr>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25" name="フローチャート: 判断 924">
          <a:extLst>
            <a:ext uri="{FF2B5EF4-FFF2-40B4-BE49-F238E27FC236}">
              <a16:creationId xmlns:a16="http://schemas.microsoft.com/office/drawing/2014/main" id="{00000000-0008-0000-0600-00009D030000}"/>
            </a:ext>
          </a:extLst>
        </xdr:cNvPr>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33" name="前年度繰上充用金該当値テキスト">
          <a:extLst>
            <a:ext uri="{FF2B5EF4-FFF2-40B4-BE49-F238E27FC236}">
              <a16:creationId xmlns:a16="http://schemas.microsoft.com/office/drawing/2014/main" id="{00000000-0008-0000-0600-0000A5030000}"/>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20309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8" name="楕円 937">
          <a:extLst>
            <a:ext uri="{FF2B5EF4-FFF2-40B4-BE49-F238E27FC236}">
              <a16:creationId xmlns:a16="http://schemas.microsoft.com/office/drawing/2014/main" id="{00000000-0008-0000-0600-0000AA030000}"/>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40" name="楕円 939">
          <a:extLst>
            <a:ext uri="{FF2B5EF4-FFF2-40B4-BE49-F238E27FC236}">
              <a16:creationId xmlns:a16="http://schemas.microsoft.com/office/drawing/2014/main" id="{00000000-0008-0000-0600-0000AC030000}"/>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35577</xdr:rowOff>
    </xdr:from>
    <xdr:ext cx="249299" cy="259045"/>
    <xdr:sp macro="" textlink="">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18531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2" name="正方形/長方形 941">
          <a:extLst>
            <a:ext uri="{FF2B5EF4-FFF2-40B4-BE49-F238E27FC236}">
              <a16:creationId xmlns:a16="http://schemas.microsoft.com/office/drawing/2014/main" id="{00000000-0008-0000-0600-0000A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3" name="正方形/長方形 942">
          <a:extLst>
            <a:ext uri="{FF2B5EF4-FFF2-40B4-BE49-F238E27FC236}">
              <a16:creationId xmlns:a16="http://schemas.microsoft.com/office/drawing/2014/main" id="{00000000-0008-0000-0600-0000A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4" name="テキスト ボックス 943">
          <a:extLst>
            <a:ext uri="{FF2B5EF4-FFF2-40B4-BE49-F238E27FC236}">
              <a16:creationId xmlns:a16="http://schemas.microsoft.com/office/drawing/2014/main" id="{00000000-0008-0000-0600-0000B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mn-lt"/>
              <a:ea typeface="+mn-ea"/>
              <a:cs typeface="+mn-cs"/>
            </a:rPr>
            <a:t>人件費に関しては、広域による行政サービスの展開が図ることが難しく、全国平均や北海道平均を上回っている。今後、民間への委託や、指定管理者制度などの導入により人件費の抑制を図る。</a:t>
          </a:r>
          <a:endParaRPr lang="ja-JP" altLang="ja-JP" sz="1400">
            <a:effectLst/>
          </a:endParaRPr>
        </a:p>
        <a:p>
          <a:r>
            <a:rPr kumimoji="1" lang="ja-JP" altLang="ja-JP" sz="1100">
              <a:solidFill>
                <a:schemeClr val="dk1"/>
              </a:solidFill>
              <a:effectLst/>
              <a:latin typeface="+mn-lt"/>
              <a:ea typeface="+mn-ea"/>
              <a:cs typeface="+mn-cs"/>
            </a:rPr>
            <a:t>　維持補修費に関しては、庁舎や学校、公民館などの各公共施設の老朽化等により増加傾向にあるため、効率的かつ計画的な維持補修により施設の長寿命化を図る。</a:t>
          </a:r>
          <a:endParaRPr lang="ja-JP" altLang="ja-JP" sz="1400">
            <a:effectLst/>
          </a:endParaRPr>
        </a:p>
        <a:p>
          <a:r>
            <a:rPr kumimoji="1" lang="ja-JP" altLang="ja-JP" sz="1100">
              <a:solidFill>
                <a:schemeClr val="dk1"/>
              </a:solidFill>
              <a:effectLst/>
              <a:latin typeface="+mn-lt"/>
              <a:ea typeface="+mn-ea"/>
              <a:cs typeface="+mn-cs"/>
            </a:rPr>
            <a:t>　普通建設事業費に関しては、学校施設や港湾施設、防災施設などの整備が集中し</a:t>
          </a:r>
          <a:r>
            <a:rPr kumimoji="1" lang="ja-JP" altLang="en-US" sz="1100">
              <a:solidFill>
                <a:schemeClr val="dk1"/>
              </a:solidFill>
              <a:effectLst/>
              <a:latin typeface="+mn-lt"/>
              <a:ea typeface="+mn-ea"/>
              <a:cs typeface="+mn-cs"/>
            </a:rPr>
            <a:t>ている</a:t>
          </a:r>
          <a:r>
            <a:rPr kumimoji="1" lang="ja-JP" altLang="ja-JP" sz="1100">
              <a:solidFill>
                <a:schemeClr val="dk1"/>
              </a:solidFill>
              <a:effectLst/>
              <a:latin typeface="+mn-lt"/>
              <a:ea typeface="+mn-ea"/>
              <a:cs typeface="+mn-cs"/>
            </a:rPr>
            <a:t>ため増加傾向にある。今後においては、既存施設の適性な管理と計画的な維持補修等により、施設の長寿命化を図り係る経費を抑制に努める。</a:t>
          </a:r>
          <a:endParaRPr lang="ja-JP" altLang="ja-JP" sz="1400">
            <a:effectLst/>
          </a:endParaRPr>
        </a:p>
        <a:p>
          <a:r>
            <a:rPr kumimoji="1" lang="ja-JP" altLang="ja-JP" sz="1100">
              <a:solidFill>
                <a:schemeClr val="dk1"/>
              </a:solidFill>
              <a:effectLst/>
              <a:latin typeface="+mn-lt"/>
              <a:ea typeface="+mn-ea"/>
              <a:cs typeface="+mn-cs"/>
            </a:rPr>
            <a:t>　公債費については、近年大型の整備事業が集中し、地方債の発行額が上昇したことにより、元利償還金が膨らんだことが要因であるため、今後においては、事業の選定はもとより、事業実施のタイミングについても長期的な計画をもって実行する。</a:t>
          </a:r>
          <a:endParaRPr lang="ja-JP" altLang="ja-JP" sz="1400">
            <a:effectLst/>
          </a:endParaRPr>
        </a:p>
        <a:p>
          <a:r>
            <a:rPr kumimoji="1" lang="ja-JP" altLang="ja-JP" sz="1100">
              <a:solidFill>
                <a:schemeClr val="dk1"/>
              </a:solidFill>
              <a:effectLst/>
              <a:latin typeface="+mn-lt"/>
              <a:ea typeface="+mn-ea"/>
              <a:cs typeface="+mn-cs"/>
            </a:rPr>
            <a:t>　繰出金については、一島一町という地域性や少子高齢化・人口減少なども相まって、診療所や簡易水道事業、下水道事業など特別会計に係る収入の減少による赤字補てんとして繰出される費用が大きいため、類似団体平均を上回っている。</a:t>
          </a:r>
          <a:endParaRPr lang="ja-JP" altLang="ja-JP" sz="1400">
            <a:effectLst/>
          </a:endParaRPr>
        </a:p>
        <a:p>
          <a:r>
            <a:rPr kumimoji="1" lang="ja-JP" altLang="ja-JP" sz="1100">
              <a:solidFill>
                <a:schemeClr val="dk1"/>
              </a:solidFill>
              <a:effectLst/>
              <a:latin typeface="+mn-lt"/>
              <a:ea typeface="+mn-ea"/>
              <a:cs typeface="+mn-cs"/>
            </a:rPr>
            <a:t>　積立金については、ふるさと納税等による寄附金の増加に伴い類似団体平均を上回っている。今後においても地元産品を積極的に活用したふるさと納税事業を進め、健全な財政運営のための自主財源確保に努める。</a:t>
          </a:r>
          <a:endParaRPr lang="ja-JP" altLang="ja-JP" sz="1400">
            <a:effectLst/>
          </a:endParaRPr>
        </a:p>
        <a:p>
          <a:r>
            <a:rPr kumimoji="1" lang="ja-JP" altLang="ja-JP" sz="1100">
              <a:solidFill>
                <a:schemeClr val="dk1"/>
              </a:solidFill>
              <a:effectLst/>
              <a:latin typeface="+mn-lt"/>
              <a:ea typeface="+mn-ea"/>
              <a:cs typeface="+mn-cs"/>
            </a:rPr>
            <a:t>　</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北海道礼文町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2,477
2,453
81.64
5,214,398
5,131,291
69,683
2,426,839
7,035,964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147968</xdr:rowOff>
    </xdr:from>
    <xdr:to>
      <xdr:col>24</xdr:col>
      <xdr:colOff>62865</xdr:colOff>
      <xdr:row>38</xdr:row>
      <xdr:rowOff>90532</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291468"/>
          <a:ext cx="1270" cy="1314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94359</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609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90532</xdr:rowOff>
    </xdr:from>
    <xdr:to>
      <xdr:col>24</xdr:col>
      <xdr:colOff>152400</xdr:colOff>
      <xdr:row>38</xdr:row>
      <xdr:rowOff>90532</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605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94645</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66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75,566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147968</xdr:rowOff>
    </xdr:from>
    <xdr:to>
      <xdr:col>24</xdr:col>
      <xdr:colOff>152400</xdr:colOff>
      <xdr:row>30</xdr:row>
      <xdr:rowOff>147968</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291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23762</xdr:rowOff>
    </xdr:from>
    <xdr:to>
      <xdr:col>24</xdr:col>
      <xdr:colOff>63500</xdr:colOff>
      <xdr:row>37</xdr:row>
      <xdr:rowOff>27305</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flipV="1">
          <a:off x="3797300" y="6367412"/>
          <a:ext cx="838200" cy="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148556</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3207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170129</xdr:rowOff>
    </xdr:from>
    <xdr:to>
      <xdr:col>24</xdr:col>
      <xdr:colOff>114300</xdr:colOff>
      <xdr:row>37</xdr:row>
      <xdr:rowOff>100279</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24657</xdr:rowOff>
    </xdr:from>
    <xdr:to>
      <xdr:col>19</xdr:col>
      <xdr:colOff>177800</xdr:colOff>
      <xdr:row>37</xdr:row>
      <xdr:rowOff>27305</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2908300" y="6368307"/>
          <a:ext cx="889000" cy="2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5252</xdr:rowOff>
    </xdr:from>
    <xdr:to>
      <xdr:col>20</xdr:col>
      <xdr:colOff>38100</xdr:colOff>
      <xdr:row>37</xdr:row>
      <xdr:rowOff>106852</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97979</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44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24657</xdr:rowOff>
    </xdr:from>
    <xdr:to>
      <xdr:col>15</xdr:col>
      <xdr:colOff>50800</xdr:colOff>
      <xdr:row>37</xdr:row>
      <xdr:rowOff>30696</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019300" y="6368307"/>
          <a:ext cx="889000" cy="6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2984</xdr:rowOff>
    </xdr:from>
    <xdr:to>
      <xdr:col>15</xdr:col>
      <xdr:colOff>101600</xdr:colOff>
      <xdr:row>37</xdr:row>
      <xdr:rowOff>104584</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95711</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439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171437</xdr:rowOff>
    </xdr:from>
    <xdr:to>
      <xdr:col>10</xdr:col>
      <xdr:colOff>114300</xdr:colOff>
      <xdr:row>37</xdr:row>
      <xdr:rowOff>30696</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1130300" y="6343637"/>
          <a:ext cx="889000" cy="30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3270</xdr:rowOff>
    </xdr:from>
    <xdr:to>
      <xdr:col>10</xdr:col>
      <xdr:colOff>165100</xdr:colOff>
      <xdr:row>37</xdr:row>
      <xdr:rowOff>104870</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95997</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43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158947</xdr:rowOff>
    </xdr:from>
    <xdr:to>
      <xdr:col>6</xdr:col>
      <xdr:colOff>38100</xdr:colOff>
      <xdr:row>37</xdr:row>
      <xdr:rowOff>89097</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80224</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42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144412</xdr:rowOff>
    </xdr:from>
    <xdr:to>
      <xdr:col>24</xdr:col>
      <xdr:colOff>114300</xdr:colOff>
      <xdr:row>37</xdr:row>
      <xdr:rowOff>74562</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316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167289</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168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147955</xdr:rowOff>
    </xdr:from>
    <xdr:to>
      <xdr:col>20</xdr:col>
      <xdr:colOff>38100</xdr:colOff>
      <xdr:row>37</xdr:row>
      <xdr:rowOff>78105</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32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94632</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6095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145307</xdr:rowOff>
    </xdr:from>
    <xdr:to>
      <xdr:col>15</xdr:col>
      <xdr:colOff>101600</xdr:colOff>
      <xdr:row>37</xdr:row>
      <xdr:rowOff>75457</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317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91984</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6092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151346</xdr:rowOff>
    </xdr:from>
    <xdr:to>
      <xdr:col>10</xdr:col>
      <xdr:colOff>165100</xdr:colOff>
      <xdr:row>37</xdr:row>
      <xdr:rowOff>81496</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323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98023</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6098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120637</xdr:rowOff>
    </xdr:from>
    <xdr:to>
      <xdr:col>6</xdr:col>
      <xdr:colOff>38100</xdr:colOff>
      <xdr:row>37</xdr:row>
      <xdr:rowOff>50787</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292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67314</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6068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91654</xdr:rowOff>
    </xdr:from>
    <xdr:to>
      <xdr:col>24</xdr:col>
      <xdr:colOff>62865</xdr:colOff>
      <xdr:row>58</xdr:row>
      <xdr:rowOff>169657</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835604"/>
          <a:ext cx="1270" cy="1278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2034</xdr:rowOff>
    </xdr:from>
    <xdr:ext cx="599010"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117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169657</xdr:rowOff>
    </xdr:from>
    <xdr:to>
      <xdr:col>24</xdr:col>
      <xdr:colOff>152400</xdr:colOff>
      <xdr:row>58</xdr:row>
      <xdr:rowOff>169657</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113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38331</xdr:rowOff>
    </xdr:from>
    <xdr:ext cx="690189"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6108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3,476,104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91654</xdr:rowOff>
    </xdr:from>
    <xdr:to>
      <xdr:col>24</xdr:col>
      <xdr:colOff>152400</xdr:colOff>
      <xdr:row>51</xdr:row>
      <xdr:rowOff>91654</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835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29194</xdr:rowOff>
    </xdr:from>
    <xdr:to>
      <xdr:col>24</xdr:col>
      <xdr:colOff>63500</xdr:colOff>
      <xdr:row>58</xdr:row>
      <xdr:rowOff>49886</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3797300" y="9973294"/>
          <a:ext cx="838200" cy="20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35622</xdr:rowOff>
    </xdr:from>
    <xdr:ext cx="599010"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9797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57195</xdr:rowOff>
    </xdr:from>
    <xdr:to>
      <xdr:col>24</xdr:col>
      <xdr:colOff>114300</xdr:colOff>
      <xdr:row>58</xdr:row>
      <xdr:rowOff>158795</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1000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29194</xdr:rowOff>
    </xdr:from>
    <xdr:to>
      <xdr:col>19</xdr:col>
      <xdr:colOff>177800</xdr:colOff>
      <xdr:row>58</xdr:row>
      <xdr:rowOff>45515</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2908300" y="9973294"/>
          <a:ext cx="889000" cy="16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57544</xdr:rowOff>
    </xdr:from>
    <xdr:to>
      <xdr:col>20</xdr:col>
      <xdr:colOff>38100</xdr:colOff>
      <xdr:row>58</xdr:row>
      <xdr:rowOff>159144</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1000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150271</xdr:rowOff>
    </xdr:from>
    <xdr:ext cx="599010"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497795" y="10094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14883</xdr:rowOff>
    </xdr:from>
    <xdr:to>
      <xdr:col>15</xdr:col>
      <xdr:colOff>50800</xdr:colOff>
      <xdr:row>58</xdr:row>
      <xdr:rowOff>45515</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019300" y="9958983"/>
          <a:ext cx="889000" cy="30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56978</xdr:rowOff>
    </xdr:from>
    <xdr:to>
      <xdr:col>15</xdr:col>
      <xdr:colOff>101600</xdr:colOff>
      <xdr:row>58</xdr:row>
      <xdr:rowOff>158578</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10001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149705</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08795" y="10093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14883</xdr:rowOff>
    </xdr:from>
    <xdr:to>
      <xdr:col>10</xdr:col>
      <xdr:colOff>114300</xdr:colOff>
      <xdr:row>58</xdr:row>
      <xdr:rowOff>96189</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1130300" y="9958983"/>
          <a:ext cx="889000" cy="8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63390</xdr:rowOff>
    </xdr:from>
    <xdr:to>
      <xdr:col>10</xdr:col>
      <xdr:colOff>165100</xdr:colOff>
      <xdr:row>58</xdr:row>
      <xdr:rowOff>164990</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10007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156117</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19795" y="10100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63928</xdr:rowOff>
    </xdr:from>
    <xdr:to>
      <xdr:col>6</xdr:col>
      <xdr:colOff>38100</xdr:colOff>
      <xdr:row>58</xdr:row>
      <xdr:rowOff>165528</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100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156655</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30795" y="10100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170536</xdr:rowOff>
    </xdr:from>
    <xdr:to>
      <xdr:col>24</xdr:col>
      <xdr:colOff>114300</xdr:colOff>
      <xdr:row>58</xdr:row>
      <xdr:rowOff>100686</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9943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129913</xdr:rowOff>
    </xdr:from>
    <xdr:ext cx="599010"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731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435,732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149844</xdr:rowOff>
    </xdr:from>
    <xdr:to>
      <xdr:col>20</xdr:col>
      <xdr:colOff>38100</xdr:colOff>
      <xdr:row>58</xdr:row>
      <xdr:rowOff>79994</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9922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96521</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497795" y="9697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166165</xdr:rowOff>
    </xdr:from>
    <xdr:to>
      <xdr:col>15</xdr:col>
      <xdr:colOff>101600</xdr:colOff>
      <xdr:row>58</xdr:row>
      <xdr:rowOff>96315</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9938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112842</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08795" y="9714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135533</xdr:rowOff>
    </xdr:from>
    <xdr:to>
      <xdr:col>10</xdr:col>
      <xdr:colOff>165100</xdr:colOff>
      <xdr:row>58</xdr:row>
      <xdr:rowOff>65683</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9908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82210</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19795" y="9683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45389</xdr:rowOff>
    </xdr:from>
    <xdr:to>
      <xdr:col>6</xdr:col>
      <xdr:colOff>38100</xdr:colOff>
      <xdr:row>58</xdr:row>
      <xdr:rowOff>146989</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9989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163516</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30795" y="9764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18507</xdr:rowOff>
    </xdr:from>
    <xdr:to>
      <xdr:col>24</xdr:col>
      <xdr:colOff>62865</xdr:colOff>
      <xdr:row>78</xdr:row>
      <xdr:rowOff>70081</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020007"/>
          <a:ext cx="1270" cy="1423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73908</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47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70081</xdr:rowOff>
    </xdr:from>
    <xdr:to>
      <xdr:col>24</xdr:col>
      <xdr:colOff>152400</xdr:colOff>
      <xdr:row>78</xdr:row>
      <xdr:rowOff>70081</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43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136634</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795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994,221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18507</xdr:rowOff>
    </xdr:from>
    <xdr:to>
      <xdr:col>24</xdr:col>
      <xdr:colOff>152400</xdr:colOff>
      <xdr:row>70</xdr:row>
      <xdr:rowOff>18507</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020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133336</xdr:rowOff>
    </xdr:from>
    <xdr:to>
      <xdr:col>24</xdr:col>
      <xdr:colOff>63500</xdr:colOff>
      <xdr:row>77</xdr:row>
      <xdr:rowOff>168773</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3334986"/>
          <a:ext cx="838200" cy="35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58095</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30882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35218</xdr:rowOff>
    </xdr:from>
    <xdr:to>
      <xdr:col>24</xdr:col>
      <xdr:colOff>114300</xdr:colOff>
      <xdr:row>77</xdr:row>
      <xdr:rowOff>136818</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236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133336</xdr:rowOff>
    </xdr:from>
    <xdr:to>
      <xdr:col>19</xdr:col>
      <xdr:colOff>177800</xdr:colOff>
      <xdr:row>77</xdr:row>
      <xdr:rowOff>146602</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334986"/>
          <a:ext cx="889000" cy="1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50381</xdr:rowOff>
    </xdr:from>
    <xdr:to>
      <xdr:col>20</xdr:col>
      <xdr:colOff>38100</xdr:colOff>
      <xdr:row>77</xdr:row>
      <xdr:rowOff>151981</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25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168508</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027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146602</xdr:rowOff>
    </xdr:from>
    <xdr:to>
      <xdr:col>15</xdr:col>
      <xdr:colOff>50800</xdr:colOff>
      <xdr:row>78</xdr:row>
      <xdr:rowOff>11437</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348252"/>
          <a:ext cx="889000" cy="36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32810</xdr:rowOff>
    </xdr:from>
    <xdr:to>
      <xdr:col>15</xdr:col>
      <xdr:colOff>101600</xdr:colOff>
      <xdr:row>77</xdr:row>
      <xdr:rowOff>134410</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2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150937</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009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4995</xdr:rowOff>
    </xdr:from>
    <xdr:to>
      <xdr:col>10</xdr:col>
      <xdr:colOff>114300</xdr:colOff>
      <xdr:row>78</xdr:row>
      <xdr:rowOff>11437</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a:off x="1130300" y="13378095"/>
          <a:ext cx="889000" cy="6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38067</xdr:rowOff>
    </xdr:from>
    <xdr:to>
      <xdr:col>10</xdr:col>
      <xdr:colOff>165100</xdr:colOff>
      <xdr:row>77</xdr:row>
      <xdr:rowOff>139667</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23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156194</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014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52285</xdr:rowOff>
    </xdr:from>
    <xdr:to>
      <xdr:col>6</xdr:col>
      <xdr:colOff>38100</xdr:colOff>
      <xdr:row>77</xdr:row>
      <xdr:rowOff>153885</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25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170412</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029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117973</xdr:rowOff>
    </xdr:from>
    <xdr:to>
      <xdr:col>24</xdr:col>
      <xdr:colOff>114300</xdr:colOff>
      <xdr:row>78</xdr:row>
      <xdr:rowOff>48123</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31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32900</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234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82536</xdr:rowOff>
    </xdr:from>
    <xdr:to>
      <xdr:col>20</xdr:col>
      <xdr:colOff>38100</xdr:colOff>
      <xdr:row>78</xdr:row>
      <xdr:rowOff>12686</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284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3813</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376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95802</xdr:rowOff>
    </xdr:from>
    <xdr:to>
      <xdr:col>15</xdr:col>
      <xdr:colOff>101600</xdr:colOff>
      <xdr:row>78</xdr:row>
      <xdr:rowOff>25952</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297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17079</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390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132087</xdr:rowOff>
    </xdr:from>
    <xdr:to>
      <xdr:col>10</xdr:col>
      <xdr:colOff>165100</xdr:colOff>
      <xdr:row>78</xdr:row>
      <xdr:rowOff>62237</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333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53364</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426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125645</xdr:rowOff>
    </xdr:from>
    <xdr:to>
      <xdr:col>6</xdr:col>
      <xdr:colOff>38100</xdr:colOff>
      <xdr:row>78</xdr:row>
      <xdr:rowOff>55795</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327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46922</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420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146777</xdr:rowOff>
    </xdr:from>
    <xdr:to>
      <xdr:col>24</xdr:col>
      <xdr:colOff>62865</xdr:colOff>
      <xdr:row>99</xdr:row>
      <xdr:rowOff>597</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405827"/>
          <a:ext cx="1270" cy="1568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4424</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977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597</xdr:rowOff>
    </xdr:from>
    <xdr:to>
      <xdr:col>24</xdr:col>
      <xdr:colOff>152400</xdr:colOff>
      <xdr:row>99</xdr:row>
      <xdr:rowOff>597</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974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93454</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181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510,333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146777</xdr:rowOff>
    </xdr:from>
    <xdr:to>
      <xdr:col>24</xdr:col>
      <xdr:colOff>152400</xdr:colOff>
      <xdr:row>89</xdr:row>
      <xdr:rowOff>146777</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405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77220</xdr:rowOff>
    </xdr:from>
    <xdr:to>
      <xdr:col>24</xdr:col>
      <xdr:colOff>63500</xdr:colOff>
      <xdr:row>93</xdr:row>
      <xdr:rowOff>38560</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3797300" y="15850620"/>
          <a:ext cx="838200" cy="132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869</xdr:rowOff>
    </xdr:from>
    <xdr:ext cx="599010"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6315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22442</xdr:rowOff>
    </xdr:from>
    <xdr:to>
      <xdr:col>24</xdr:col>
      <xdr:colOff>114300</xdr:colOff>
      <xdr:row>97</xdr:row>
      <xdr:rowOff>124042</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65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77220</xdr:rowOff>
    </xdr:from>
    <xdr:to>
      <xdr:col>19</xdr:col>
      <xdr:colOff>177800</xdr:colOff>
      <xdr:row>96</xdr:row>
      <xdr:rowOff>138886</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5850620"/>
          <a:ext cx="889000" cy="747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50691</xdr:rowOff>
    </xdr:from>
    <xdr:to>
      <xdr:col>20</xdr:col>
      <xdr:colOff>38100</xdr:colOff>
      <xdr:row>97</xdr:row>
      <xdr:rowOff>152291</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6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143418</xdr:rowOff>
    </xdr:from>
    <xdr:ext cx="59901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497795" y="16774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138886</xdr:rowOff>
    </xdr:from>
    <xdr:to>
      <xdr:col>15</xdr:col>
      <xdr:colOff>50800</xdr:colOff>
      <xdr:row>96</xdr:row>
      <xdr:rowOff>155215</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598086"/>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27260</xdr:rowOff>
    </xdr:from>
    <xdr:to>
      <xdr:col>15</xdr:col>
      <xdr:colOff>101600</xdr:colOff>
      <xdr:row>97</xdr:row>
      <xdr:rowOff>128860</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65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119987</xdr:rowOff>
    </xdr:from>
    <xdr:ext cx="59901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08795" y="16750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155215</xdr:rowOff>
    </xdr:from>
    <xdr:to>
      <xdr:col>10</xdr:col>
      <xdr:colOff>114300</xdr:colOff>
      <xdr:row>97</xdr:row>
      <xdr:rowOff>44791</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614415"/>
          <a:ext cx="889000" cy="61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33269</xdr:rowOff>
    </xdr:from>
    <xdr:to>
      <xdr:col>10</xdr:col>
      <xdr:colOff>165100</xdr:colOff>
      <xdr:row>97</xdr:row>
      <xdr:rowOff>134869</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6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125996</xdr:rowOff>
    </xdr:from>
    <xdr:ext cx="59901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19795" y="16756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56530</xdr:rowOff>
    </xdr:from>
    <xdr:to>
      <xdr:col>6</xdr:col>
      <xdr:colOff>38100</xdr:colOff>
      <xdr:row>97</xdr:row>
      <xdr:rowOff>158130</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68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149257</xdr:rowOff>
    </xdr:from>
    <xdr:ext cx="59901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30795" y="16779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159210</xdr:rowOff>
    </xdr:from>
    <xdr:to>
      <xdr:col>24</xdr:col>
      <xdr:colOff>114300</xdr:colOff>
      <xdr:row>93</xdr:row>
      <xdr:rowOff>89360</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5932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10637</xdr:rowOff>
    </xdr:from>
    <xdr:ext cx="599010"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5784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333,470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26420</xdr:rowOff>
    </xdr:from>
    <xdr:to>
      <xdr:col>20</xdr:col>
      <xdr:colOff>38100</xdr:colOff>
      <xdr:row>92</xdr:row>
      <xdr:rowOff>128020</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579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90</xdr:row>
      <xdr:rowOff>144547</xdr:rowOff>
    </xdr:from>
    <xdr:ext cx="59901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497795" y="15575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88086</xdr:rowOff>
    </xdr:from>
    <xdr:to>
      <xdr:col>15</xdr:col>
      <xdr:colOff>101600</xdr:colOff>
      <xdr:row>97</xdr:row>
      <xdr:rowOff>18236</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54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34763</xdr:rowOff>
    </xdr:from>
    <xdr:ext cx="599010"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08795" y="16322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104415</xdr:rowOff>
    </xdr:from>
    <xdr:to>
      <xdr:col>10</xdr:col>
      <xdr:colOff>165100</xdr:colOff>
      <xdr:row>97</xdr:row>
      <xdr:rowOff>34565</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563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51092</xdr:rowOff>
    </xdr:from>
    <xdr:ext cx="599010"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19795" y="16338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165441</xdr:rowOff>
    </xdr:from>
    <xdr:to>
      <xdr:col>6</xdr:col>
      <xdr:colOff>38100</xdr:colOff>
      <xdr:row>97</xdr:row>
      <xdr:rowOff>95591</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624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112118</xdr:rowOff>
    </xdr:from>
    <xdr:ext cx="599010"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30795" y="16399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90297</xdr:rowOff>
    </xdr:from>
    <xdr:to>
      <xdr:col>54</xdr:col>
      <xdr:colOff>189865</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405247"/>
          <a:ext cx="1270" cy="1325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36974</xdr:rowOff>
    </xdr:from>
    <xdr:ext cx="534377"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180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90297</xdr:rowOff>
    </xdr:from>
    <xdr:to>
      <xdr:col>55</xdr:col>
      <xdr:colOff>88900</xdr:colOff>
      <xdr:row>31</xdr:row>
      <xdr:rowOff>90297</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405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42799</xdr:rowOff>
    </xdr:from>
    <xdr:to>
      <xdr:col>55</xdr:col>
      <xdr:colOff>0</xdr:colOff>
      <xdr:row>39</xdr:row>
      <xdr:rowOff>43688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9639300" y="6729349"/>
          <a:ext cx="838200" cy="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116349</xdr:rowOff>
    </xdr:from>
    <xdr:ext cx="378565"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45999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93472</xdr:rowOff>
    </xdr:from>
    <xdr:to>
      <xdr:col>55</xdr:col>
      <xdr:colOff>50800</xdr:colOff>
      <xdr:row>39</xdr:row>
      <xdr:rowOff>23622</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60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42799</xdr:rowOff>
    </xdr:from>
    <xdr:to>
      <xdr:col>50</xdr:col>
      <xdr:colOff>114300</xdr:colOff>
      <xdr:row>39</xdr:row>
      <xdr:rowOff>43688</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750300" y="6729349"/>
          <a:ext cx="889000" cy="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98171</xdr:rowOff>
    </xdr:from>
    <xdr:to>
      <xdr:col>50</xdr:col>
      <xdr:colOff>165100</xdr:colOff>
      <xdr:row>39</xdr:row>
      <xdr:rowOff>28321</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613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44848</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50017" y="63884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42545</xdr:rowOff>
    </xdr:from>
    <xdr:to>
      <xdr:col>45</xdr:col>
      <xdr:colOff>177800</xdr:colOff>
      <xdr:row>39</xdr:row>
      <xdr:rowOff>42799</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729095"/>
          <a:ext cx="889000" cy="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97663</xdr:rowOff>
    </xdr:from>
    <xdr:to>
      <xdr:col>46</xdr:col>
      <xdr:colOff>38100</xdr:colOff>
      <xdr:row>39</xdr:row>
      <xdr:rowOff>27813</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612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44340</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61017" y="6387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42545</xdr:rowOff>
    </xdr:from>
    <xdr:to>
      <xdr:col>41</xdr:col>
      <xdr:colOff>50800</xdr:colOff>
      <xdr:row>39</xdr:row>
      <xdr:rowOff>42545</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67290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163830</xdr:rowOff>
    </xdr:from>
    <xdr:to>
      <xdr:col>41</xdr:col>
      <xdr:colOff>101600</xdr:colOff>
      <xdr:row>38</xdr:row>
      <xdr:rowOff>93980</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50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110507</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26428" y="6282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39878</xdr:rowOff>
    </xdr:from>
    <xdr:to>
      <xdr:col>36</xdr:col>
      <xdr:colOff>165100</xdr:colOff>
      <xdr:row>38</xdr:row>
      <xdr:rowOff>141478</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554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158005</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3017" y="6330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163449</xdr:rowOff>
    </xdr:from>
    <xdr:to>
      <xdr:col>55</xdr:col>
      <xdr:colOff>50800</xdr:colOff>
      <xdr:row>39</xdr:row>
      <xdr:rowOff>93599</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678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78376</xdr:rowOff>
    </xdr:from>
    <xdr:ext cx="313932"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5934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164338</xdr:rowOff>
    </xdr:from>
    <xdr:to>
      <xdr:col>50</xdr:col>
      <xdr:colOff>165100</xdr:colOff>
      <xdr:row>39</xdr:row>
      <xdr:rowOff>94488</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679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85615</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514650" y="67721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163449</xdr:rowOff>
    </xdr:from>
    <xdr:to>
      <xdr:col>46</xdr:col>
      <xdr:colOff>38100</xdr:colOff>
      <xdr:row>39</xdr:row>
      <xdr:rowOff>93599</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678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84726</xdr:rowOff>
    </xdr:from>
    <xdr:ext cx="313932"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93333" y="67712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163195</xdr:rowOff>
    </xdr:from>
    <xdr:to>
      <xdr:col>41</xdr:col>
      <xdr:colOff>101600</xdr:colOff>
      <xdr:row>39</xdr:row>
      <xdr:rowOff>93345</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678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84472</xdr:rowOff>
    </xdr:from>
    <xdr:ext cx="313932"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704333" y="677102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163195</xdr:rowOff>
    </xdr:from>
    <xdr:to>
      <xdr:col>36</xdr:col>
      <xdr:colOff>165100</xdr:colOff>
      <xdr:row>39</xdr:row>
      <xdr:rowOff>93345</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678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84472</xdr:rowOff>
    </xdr:from>
    <xdr:ext cx="313932"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815333" y="677102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76435</xdr:rowOff>
    </xdr:from>
    <xdr:to>
      <xdr:col>54</xdr:col>
      <xdr:colOff>189865</xdr:colOff>
      <xdr:row>59</xdr:row>
      <xdr:rowOff>17046</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648935"/>
          <a:ext cx="1270" cy="1483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20873</xdr:rowOff>
    </xdr:from>
    <xdr:ext cx="534377"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136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17046</xdr:rowOff>
    </xdr:from>
    <xdr:to>
      <xdr:col>55</xdr:col>
      <xdr:colOff>88900</xdr:colOff>
      <xdr:row>59</xdr:row>
      <xdr:rowOff>17046</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132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23112</xdr:rowOff>
    </xdr:from>
    <xdr:ext cx="690189"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4241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1,189,815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76435</xdr:rowOff>
    </xdr:from>
    <xdr:to>
      <xdr:col>55</xdr:col>
      <xdr:colOff>88900</xdr:colOff>
      <xdr:row>50</xdr:row>
      <xdr:rowOff>76435</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648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39935</xdr:rowOff>
    </xdr:from>
    <xdr:to>
      <xdr:col>55</xdr:col>
      <xdr:colOff>0</xdr:colOff>
      <xdr:row>58</xdr:row>
      <xdr:rowOff>59032</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9639300" y="9984035"/>
          <a:ext cx="838200" cy="19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159557</xdr:rowOff>
    </xdr:from>
    <xdr:ext cx="599010"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7607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136680</xdr:rowOff>
    </xdr:from>
    <xdr:to>
      <xdr:col>55</xdr:col>
      <xdr:colOff>50800</xdr:colOff>
      <xdr:row>58</xdr:row>
      <xdr:rowOff>66830</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909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18069</xdr:rowOff>
    </xdr:from>
    <xdr:to>
      <xdr:col>50</xdr:col>
      <xdr:colOff>114300</xdr:colOff>
      <xdr:row>58</xdr:row>
      <xdr:rowOff>59032</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8750300" y="9962169"/>
          <a:ext cx="889000" cy="40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130231</xdr:rowOff>
    </xdr:from>
    <xdr:to>
      <xdr:col>50</xdr:col>
      <xdr:colOff>165100</xdr:colOff>
      <xdr:row>58</xdr:row>
      <xdr:rowOff>60381</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902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76908</xdr:rowOff>
    </xdr:from>
    <xdr:ext cx="59901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39795" y="9678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18069</xdr:rowOff>
    </xdr:from>
    <xdr:to>
      <xdr:col>45</xdr:col>
      <xdr:colOff>177800</xdr:colOff>
      <xdr:row>58</xdr:row>
      <xdr:rowOff>93915</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7861300" y="9962169"/>
          <a:ext cx="889000" cy="75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118786</xdr:rowOff>
    </xdr:from>
    <xdr:to>
      <xdr:col>46</xdr:col>
      <xdr:colOff>38100</xdr:colOff>
      <xdr:row>58</xdr:row>
      <xdr:rowOff>48936</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89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65463</xdr:rowOff>
    </xdr:from>
    <xdr:ext cx="59901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50795" y="9666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93915</xdr:rowOff>
    </xdr:from>
    <xdr:to>
      <xdr:col>41</xdr:col>
      <xdr:colOff>50800</xdr:colOff>
      <xdr:row>58</xdr:row>
      <xdr:rowOff>106507</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6972300" y="10038015"/>
          <a:ext cx="889000" cy="12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120186</xdr:rowOff>
    </xdr:from>
    <xdr:to>
      <xdr:col>41</xdr:col>
      <xdr:colOff>101600</xdr:colOff>
      <xdr:row>58</xdr:row>
      <xdr:rowOff>50336</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8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66863</xdr:rowOff>
    </xdr:from>
    <xdr:ext cx="59901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61795" y="9668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138142</xdr:rowOff>
    </xdr:from>
    <xdr:to>
      <xdr:col>36</xdr:col>
      <xdr:colOff>165100</xdr:colOff>
      <xdr:row>58</xdr:row>
      <xdr:rowOff>68292</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91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84819</xdr:rowOff>
    </xdr:from>
    <xdr:ext cx="59901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672795" y="9686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160585</xdr:rowOff>
    </xdr:from>
    <xdr:to>
      <xdr:col>55</xdr:col>
      <xdr:colOff>50800</xdr:colOff>
      <xdr:row>58</xdr:row>
      <xdr:rowOff>90735</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9933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139012</xdr:rowOff>
    </xdr:from>
    <xdr:ext cx="599010"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911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8232</xdr:rowOff>
    </xdr:from>
    <xdr:to>
      <xdr:col>50</xdr:col>
      <xdr:colOff>165100</xdr:colOff>
      <xdr:row>58</xdr:row>
      <xdr:rowOff>109832</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9952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100959</xdr:rowOff>
    </xdr:from>
    <xdr:ext cx="59901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39795" y="10045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138719</xdr:rowOff>
    </xdr:from>
    <xdr:to>
      <xdr:col>46</xdr:col>
      <xdr:colOff>38100</xdr:colOff>
      <xdr:row>58</xdr:row>
      <xdr:rowOff>68869</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9911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59996</xdr:rowOff>
    </xdr:from>
    <xdr:ext cx="599010"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50795" y="10004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43115</xdr:rowOff>
    </xdr:from>
    <xdr:to>
      <xdr:col>41</xdr:col>
      <xdr:colOff>101600</xdr:colOff>
      <xdr:row>58</xdr:row>
      <xdr:rowOff>144715</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9987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135842</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94111" y="10079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55707</xdr:rowOff>
    </xdr:from>
    <xdr:to>
      <xdr:col>36</xdr:col>
      <xdr:colOff>165100</xdr:colOff>
      <xdr:row>58</xdr:row>
      <xdr:rowOff>157307</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999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148434</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05111" y="10092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70994</xdr:rowOff>
    </xdr:from>
    <xdr:to>
      <xdr:col>54</xdr:col>
      <xdr:colOff>189865</xdr:colOff>
      <xdr:row>79</xdr:row>
      <xdr:rowOff>41421</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072494"/>
          <a:ext cx="1270" cy="1513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45248</xdr:rowOff>
    </xdr:from>
    <xdr:ext cx="378565"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5897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41421</xdr:rowOff>
    </xdr:from>
    <xdr:to>
      <xdr:col>55</xdr:col>
      <xdr:colOff>88900</xdr:colOff>
      <xdr:row>79</xdr:row>
      <xdr:rowOff>41421</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585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17671</xdr:rowOff>
    </xdr:from>
    <xdr:ext cx="599010"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847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398,033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70994</xdr:rowOff>
    </xdr:from>
    <xdr:to>
      <xdr:col>55</xdr:col>
      <xdr:colOff>88900</xdr:colOff>
      <xdr:row>70</xdr:row>
      <xdr:rowOff>70994</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072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91118</xdr:rowOff>
    </xdr:from>
    <xdr:to>
      <xdr:col>55</xdr:col>
      <xdr:colOff>0</xdr:colOff>
      <xdr:row>76</xdr:row>
      <xdr:rowOff>118642</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9639300" y="13121318"/>
          <a:ext cx="838200" cy="27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115284</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3169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136857</xdr:rowOff>
    </xdr:from>
    <xdr:to>
      <xdr:col>55</xdr:col>
      <xdr:colOff>50800</xdr:colOff>
      <xdr:row>78</xdr:row>
      <xdr:rowOff>67007</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33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118642</xdr:rowOff>
    </xdr:from>
    <xdr:to>
      <xdr:col>50</xdr:col>
      <xdr:colOff>114300</xdr:colOff>
      <xdr:row>76</xdr:row>
      <xdr:rowOff>149847</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8750300" y="13148842"/>
          <a:ext cx="889000" cy="31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146115</xdr:rowOff>
    </xdr:from>
    <xdr:to>
      <xdr:col>50</xdr:col>
      <xdr:colOff>165100</xdr:colOff>
      <xdr:row>78</xdr:row>
      <xdr:rowOff>76265</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34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67392</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3440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123230</xdr:rowOff>
    </xdr:from>
    <xdr:to>
      <xdr:col>45</xdr:col>
      <xdr:colOff>177800</xdr:colOff>
      <xdr:row>76</xdr:row>
      <xdr:rowOff>149847</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7861300" y="13153430"/>
          <a:ext cx="889000" cy="26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158024</xdr:rowOff>
    </xdr:from>
    <xdr:to>
      <xdr:col>46</xdr:col>
      <xdr:colOff>38100</xdr:colOff>
      <xdr:row>78</xdr:row>
      <xdr:rowOff>88174</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35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79301</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3452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123230</xdr:rowOff>
    </xdr:from>
    <xdr:to>
      <xdr:col>41</xdr:col>
      <xdr:colOff>50800</xdr:colOff>
      <xdr:row>76</xdr:row>
      <xdr:rowOff>123379</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6972300" y="13153430"/>
          <a:ext cx="889000" cy="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162792</xdr:rowOff>
    </xdr:from>
    <xdr:to>
      <xdr:col>41</xdr:col>
      <xdr:colOff>101600</xdr:colOff>
      <xdr:row>78</xdr:row>
      <xdr:rowOff>92942</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36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84069</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3457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152958</xdr:rowOff>
    </xdr:from>
    <xdr:to>
      <xdr:col>36</xdr:col>
      <xdr:colOff>165100</xdr:colOff>
      <xdr:row>78</xdr:row>
      <xdr:rowOff>83108</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35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74235</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3447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40318</xdr:rowOff>
    </xdr:from>
    <xdr:to>
      <xdr:col>55</xdr:col>
      <xdr:colOff>50800</xdr:colOff>
      <xdr:row>76</xdr:row>
      <xdr:rowOff>141918</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070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63195</xdr:rowOff>
    </xdr:from>
    <xdr:ext cx="599010"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2921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67842</xdr:rowOff>
    </xdr:from>
    <xdr:to>
      <xdr:col>50</xdr:col>
      <xdr:colOff>165100</xdr:colOff>
      <xdr:row>76</xdr:row>
      <xdr:rowOff>169442</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098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75</xdr:row>
      <xdr:rowOff>14519</xdr:rowOff>
    </xdr:from>
    <xdr:ext cx="59901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339795" y="12873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99047</xdr:rowOff>
    </xdr:from>
    <xdr:to>
      <xdr:col>46</xdr:col>
      <xdr:colOff>38100</xdr:colOff>
      <xdr:row>77</xdr:row>
      <xdr:rowOff>29197</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129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75</xdr:row>
      <xdr:rowOff>45723</xdr:rowOff>
    </xdr:from>
    <xdr:ext cx="599010"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450795" y="12904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72430</xdr:rowOff>
    </xdr:from>
    <xdr:to>
      <xdr:col>41</xdr:col>
      <xdr:colOff>101600</xdr:colOff>
      <xdr:row>77</xdr:row>
      <xdr:rowOff>2580</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102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75</xdr:row>
      <xdr:rowOff>19107</xdr:rowOff>
    </xdr:from>
    <xdr:ext cx="599010"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561795" y="12877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72579</xdr:rowOff>
    </xdr:from>
    <xdr:to>
      <xdr:col>36</xdr:col>
      <xdr:colOff>165100</xdr:colOff>
      <xdr:row>77</xdr:row>
      <xdr:rowOff>2729</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102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75</xdr:row>
      <xdr:rowOff>19255</xdr:rowOff>
    </xdr:from>
    <xdr:ext cx="599010"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672795" y="12878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id="{00000000-0008-0000-07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93889</xdr:rowOff>
    </xdr:from>
    <xdr:to>
      <xdr:col>54</xdr:col>
      <xdr:colOff>189865</xdr:colOff>
      <xdr:row>99</xdr:row>
      <xdr:rowOff>69628</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10475595" y="15524389"/>
          <a:ext cx="1270" cy="1518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73455</xdr:rowOff>
    </xdr:from>
    <xdr:ext cx="534377" cy="259045"/>
    <xdr:sp macro="" textlink="">
      <xdr:nvSpPr>
        <xdr:cNvPr id="461" name="土木費最小値テキスト">
          <a:extLst>
            <a:ext uri="{FF2B5EF4-FFF2-40B4-BE49-F238E27FC236}">
              <a16:creationId xmlns:a16="http://schemas.microsoft.com/office/drawing/2014/main" id="{00000000-0008-0000-0700-0000CD010000}"/>
            </a:ext>
          </a:extLst>
        </xdr:cNvPr>
        <xdr:cNvSpPr txBox="1"/>
      </xdr:nvSpPr>
      <xdr:spPr>
        <a:xfrm>
          <a:off x="10528300" y="17047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69628</xdr:rowOff>
    </xdr:from>
    <xdr:to>
      <xdr:col>55</xdr:col>
      <xdr:colOff>88900</xdr:colOff>
      <xdr:row>99</xdr:row>
      <xdr:rowOff>69628</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7043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40566</xdr:rowOff>
    </xdr:from>
    <xdr:ext cx="599010" cy="259045"/>
    <xdr:sp macro="" textlink="">
      <xdr:nvSpPr>
        <xdr:cNvPr id="463" name="土木費最大値テキスト">
          <a:extLst>
            <a:ext uri="{FF2B5EF4-FFF2-40B4-BE49-F238E27FC236}">
              <a16:creationId xmlns:a16="http://schemas.microsoft.com/office/drawing/2014/main" id="{00000000-0008-0000-0700-0000CF010000}"/>
            </a:ext>
          </a:extLst>
        </xdr:cNvPr>
        <xdr:cNvSpPr txBox="1"/>
      </xdr:nvSpPr>
      <xdr:spPr>
        <a:xfrm>
          <a:off x="10528300" y="15299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948,056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93889</xdr:rowOff>
    </xdr:from>
    <xdr:to>
      <xdr:col>55</xdr:col>
      <xdr:colOff>88900</xdr:colOff>
      <xdr:row>90</xdr:row>
      <xdr:rowOff>93889</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5524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6209</xdr:rowOff>
    </xdr:from>
    <xdr:to>
      <xdr:col>55</xdr:col>
      <xdr:colOff>0</xdr:colOff>
      <xdr:row>97</xdr:row>
      <xdr:rowOff>45003</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9639300" y="16636859"/>
          <a:ext cx="838200" cy="38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129523</xdr:rowOff>
    </xdr:from>
    <xdr:ext cx="599010" cy="259045"/>
    <xdr:sp macro="" textlink="">
      <xdr:nvSpPr>
        <xdr:cNvPr id="466" name="土木費平均値テキスト">
          <a:extLst>
            <a:ext uri="{FF2B5EF4-FFF2-40B4-BE49-F238E27FC236}">
              <a16:creationId xmlns:a16="http://schemas.microsoft.com/office/drawing/2014/main" id="{00000000-0008-0000-0700-0000D2010000}"/>
            </a:ext>
          </a:extLst>
        </xdr:cNvPr>
        <xdr:cNvSpPr txBox="1"/>
      </xdr:nvSpPr>
      <xdr:spPr>
        <a:xfrm>
          <a:off x="10528300" y="167601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151096</xdr:rowOff>
    </xdr:from>
    <xdr:to>
      <xdr:col>55</xdr:col>
      <xdr:colOff>50800</xdr:colOff>
      <xdr:row>98</xdr:row>
      <xdr:rowOff>81246</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10426700" y="16781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45003</xdr:rowOff>
    </xdr:from>
    <xdr:to>
      <xdr:col>50</xdr:col>
      <xdr:colOff>114300</xdr:colOff>
      <xdr:row>97</xdr:row>
      <xdr:rowOff>56745</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8750300" y="16675653"/>
          <a:ext cx="889000" cy="11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155215</xdr:rowOff>
    </xdr:from>
    <xdr:to>
      <xdr:col>50</xdr:col>
      <xdr:colOff>165100</xdr:colOff>
      <xdr:row>98</xdr:row>
      <xdr:rowOff>85365</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9588500" y="1678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76492</xdr:rowOff>
    </xdr:from>
    <xdr:ext cx="59901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339795" y="16878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56745</xdr:rowOff>
    </xdr:from>
    <xdr:to>
      <xdr:col>45</xdr:col>
      <xdr:colOff>177800</xdr:colOff>
      <xdr:row>97</xdr:row>
      <xdr:rowOff>86114</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7861300" y="16687395"/>
          <a:ext cx="889000" cy="29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143597</xdr:rowOff>
    </xdr:from>
    <xdr:to>
      <xdr:col>46</xdr:col>
      <xdr:colOff>38100</xdr:colOff>
      <xdr:row>98</xdr:row>
      <xdr:rowOff>73747</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8699500" y="16774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64874</xdr:rowOff>
    </xdr:from>
    <xdr:ext cx="59901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50795" y="16866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86114</xdr:rowOff>
    </xdr:from>
    <xdr:to>
      <xdr:col>41</xdr:col>
      <xdr:colOff>50800</xdr:colOff>
      <xdr:row>97</xdr:row>
      <xdr:rowOff>131065</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flipV="1">
          <a:off x="6972300" y="16716764"/>
          <a:ext cx="889000" cy="44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147535</xdr:rowOff>
    </xdr:from>
    <xdr:to>
      <xdr:col>41</xdr:col>
      <xdr:colOff>101600</xdr:colOff>
      <xdr:row>98</xdr:row>
      <xdr:rowOff>77685</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7810500" y="1677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68812</xdr:rowOff>
    </xdr:from>
    <xdr:ext cx="59901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561795" y="16870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171216</xdr:rowOff>
    </xdr:from>
    <xdr:to>
      <xdr:col>36</xdr:col>
      <xdr:colOff>165100</xdr:colOff>
      <xdr:row>98</xdr:row>
      <xdr:rowOff>101366</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6921500" y="16801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92493</xdr:rowOff>
    </xdr:from>
    <xdr:ext cx="59901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672795" y="16894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126859</xdr:rowOff>
    </xdr:from>
    <xdr:to>
      <xdr:col>55</xdr:col>
      <xdr:colOff>50800</xdr:colOff>
      <xdr:row>97</xdr:row>
      <xdr:rowOff>57009</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10426700" y="16586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149736</xdr:rowOff>
    </xdr:from>
    <xdr:ext cx="599010" cy="259045"/>
    <xdr:sp macro="" textlink="">
      <xdr:nvSpPr>
        <xdr:cNvPr id="485" name="土木費該当値テキスト">
          <a:extLst>
            <a:ext uri="{FF2B5EF4-FFF2-40B4-BE49-F238E27FC236}">
              <a16:creationId xmlns:a16="http://schemas.microsoft.com/office/drawing/2014/main" id="{00000000-0008-0000-0700-0000E5010000}"/>
            </a:ext>
          </a:extLst>
        </xdr:cNvPr>
        <xdr:cNvSpPr txBox="1"/>
      </xdr:nvSpPr>
      <xdr:spPr>
        <a:xfrm>
          <a:off x="10528300" y="16437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165653</xdr:rowOff>
    </xdr:from>
    <xdr:to>
      <xdr:col>50</xdr:col>
      <xdr:colOff>165100</xdr:colOff>
      <xdr:row>97</xdr:row>
      <xdr:rowOff>95803</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9588500" y="16624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112330</xdr:rowOff>
    </xdr:from>
    <xdr:ext cx="59901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339795" y="16400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5945</xdr:rowOff>
    </xdr:from>
    <xdr:to>
      <xdr:col>46</xdr:col>
      <xdr:colOff>38100</xdr:colOff>
      <xdr:row>97</xdr:row>
      <xdr:rowOff>107545</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8699500" y="1663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124072</xdr:rowOff>
    </xdr:from>
    <xdr:ext cx="599010"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450795" y="16411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35314</xdr:rowOff>
    </xdr:from>
    <xdr:to>
      <xdr:col>41</xdr:col>
      <xdr:colOff>101600</xdr:colOff>
      <xdr:row>97</xdr:row>
      <xdr:rowOff>136914</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7810500" y="16665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153441</xdr:rowOff>
    </xdr:from>
    <xdr:ext cx="599010"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7561795" y="16441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80265</xdr:rowOff>
    </xdr:from>
    <xdr:to>
      <xdr:col>36</xdr:col>
      <xdr:colOff>165100</xdr:colOff>
      <xdr:row>98</xdr:row>
      <xdr:rowOff>10415</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6921500" y="16710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26942</xdr:rowOff>
    </xdr:from>
    <xdr:ext cx="599010"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6672795" y="16486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a16="http://schemas.microsoft.com/office/drawing/2014/main" id="{00000000-0008-0000-07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96819</xdr:rowOff>
    </xdr:from>
    <xdr:to>
      <xdr:col>85</xdr:col>
      <xdr:colOff>126364</xdr:colOff>
      <xdr:row>39</xdr:row>
      <xdr:rowOff>32016</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6317595" y="5240319"/>
          <a:ext cx="1269" cy="1478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35843</xdr:rowOff>
    </xdr:from>
    <xdr:ext cx="469744" cy="259045"/>
    <xdr:sp macro="" textlink="">
      <xdr:nvSpPr>
        <xdr:cNvPr id="518" name="消防費最小値テキスト">
          <a:extLst>
            <a:ext uri="{FF2B5EF4-FFF2-40B4-BE49-F238E27FC236}">
              <a16:creationId xmlns:a16="http://schemas.microsoft.com/office/drawing/2014/main" id="{00000000-0008-0000-0700-000006020000}"/>
            </a:ext>
          </a:extLst>
        </xdr:cNvPr>
        <xdr:cNvSpPr txBox="1"/>
      </xdr:nvSpPr>
      <xdr:spPr>
        <a:xfrm>
          <a:off x="16370300" y="6722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32016</xdr:rowOff>
    </xdr:from>
    <xdr:to>
      <xdr:col>86</xdr:col>
      <xdr:colOff>25400</xdr:colOff>
      <xdr:row>39</xdr:row>
      <xdr:rowOff>32016</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6718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43496</xdr:rowOff>
    </xdr:from>
    <xdr:ext cx="599010" cy="259045"/>
    <xdr:sp macro="" textlink="">
      <xdr:nvSpPr>
        <xdr:cNvPr id="520" name="消防費最大値テキスト">
          <a:extLst>
            <a:ext uri="{FF2B5EF4-FFF2-40B4-BE49-F238E27FC236}">
              <a16:creationId xmlns:a16="http://schemas.microsoft.com/office/drawing/2014/main" id="{00000000-0008-0000-0700-000008020000}"/>
            </a:ext>
          </a:extLst>
        </xdr:cNvPr>
        <xdr:cNvSpPr txBox="1"/>
      </xdr:nvSpPr>
      <xdr:spPr>
        <a:xfrm>
          <a:off x="16370300" y="5015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782,510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96819</xdr:rowOff>
    </xdr:from>
    <xdr:to>
      <xdr:col>86</xdr:col>
      <xdr:colOff>25400</xdr:colOff>
      <xdr:row>30</xdr:row>
      <xdr:rowOff>96819</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5240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159190</xdr:rowOff>
    </xdr:from>
    <xdr:to>
      <xdr:col>85</xdr:col>
      <xdr:colOff>127000</xdr:colOff>
      <xdr:row>38</xdr:row>
      <xdr:rowOff>15164</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5481300" y="6502840"/>
          <a:ext cx="838200" cy="27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42516</xdr:rowOff>
    </xdr:from>
    <xdr:ext cx="534377" cy="259045"/>
    <xdr:sp macro="" textlink="">
      <xdr:nvSpPr>
        <xdr:cNvPr id="523" name="消防費平均値テキスト">
          <a:extLst>
            <a:ext uri="{FF2B5EF4-FFF2-40B4-BE49-F238E27FC236}">
              <a16:creationId xmlns:a16="http://schemas.microsoft.com/office/drawing/2014/main" id="{00000000-0008-0000-0700-00000B020000}"/>
            </a:ext>
          </a:extLst>
        </xdr:cNvPr>
        <xdr:cNvSpPr txBox="1"/>
      </xdr:nvSpPr>
      <xdr:spPr>
        <a:xfrm>
          <a:off x="16370300" y="65576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64089</xdr:rowOff>
    </xdr:from>
    <xdr:to>
      <xdr:col>85</xdr:col>
      <xdr:colOff>177800</xdr:colOff>
      <xdr:row>38</xdr:row>
      <xdr:rowOff>165689</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6268700" y="657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159190</xdr:rowOff>
    </xdr:from>
    <xdr:to>
      <xdr:col>81</xdr:col>
      <xdr:colOff>50800</xdr:colOff>
      <xdr:row>38</xdr:row>
      <xdr:rowOff>6738</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4592300" y="6502840"/>
          <a:ext cx="889000" cy="18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61348</xdr:rowOff>
    </xdr:from>
    <xdr:to>
      <xdr:col>81</xdr:col>
      <xdr:colOff>101600</xdr:colOff>
      <xdr:row>38</xdr:row>
      <xdr:rowOff>162948</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5430500" y="6576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154075</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14111" y="6669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18287</xdr:rowOff>
    </xdr:from>
    <xdr:to>
      <xdr:col>76</xdr:col>
      <xdr:colOff>114300</xdr:colOff>
      <xdr:row>38</xdr:row>
      <xdr:rowOff>6738</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3703300" y="6361937"/>
          <a:ext cx="889000" cy="159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70941</xdr:rowOff>
    </xdr:from>
    <xdr:to>
      <xdr:col>76</xdr:col>
      <xdr:colOff>165100</xdr:colOff>
      <xdr:row>39</xdr:row>
      <xdr:rowOff>1091</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4541500" y="658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163668</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5111" y="6678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18287</xdr:rowOff>
    </xdr:from>
    <xdr:to>
      <xdr:col>71</xdr:col>
      <xdr:colOff>177800</xdr:colOff>
      <xdr:row>38</xdr:row>
      <xdr:rowOff>116116</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flipV="1">
          <a:off x="12814300" y="6361937"/>
          <a:ext cx="889000" cy="269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68152</xdr:rowOff>
    </xdr:from>
    <xdr:to>
      <xdr:col>72</xdr:col>
      <xdr:colOff>38100</xdr:colOff>
      <xdr:row>38</xdr:row>
      <xdr:rowOff>169752</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3652500" y="6583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160879</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436111" y="6675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67406</xdr:rowOff>
    </xdr:from>
    <xdr:to>
      <xdr:col>67</xdr:col>
      <xdr:colOff>101600</xdr:colOff>
      <xdr:row>38</xdr:row>
      <xdr:rowOff>169006</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2763500" y="658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160133</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547111" y="6675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135815</xdr:rowOff>
    </xdr:from>
    <xdr:to>
      <xdr:col>85</xdr:col>
      <xdr:colOff>177800</xdr:colOff>
      <xdr:row>38</xdr:row>
      <xdr:rowOff>65965</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6268700" y="6479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158692</xdr:rowOff>
    </xdr:from>
    <xdr:ext cx="599010" cy="259045"/>
    <xdr:sp macro="" textlink="">
      <xdr:nvSpPr>
        <xdr:cNvPr id="542" name="消防費該当値テキスト">
          <a:extLst>
            <a:ext uri="{FF2B5EF4-FFF2-40B4-BE49-F238E27FC236}">
              <a16:creationId xmlns:a16="http://schemas.microsoft.com/office/drawing/2014/main" id="{00000000-0008-0000-0700-00001E020000}"/>
            </a:ext>
          </a:extLst>
        </xdr:cNvPr>
        <xdr:cNvSpPr txBox="1"/>
      </xdr:nvSpPr>
      <xdr:spPr>
        <a:xfrm>
          <a:off x="16370300" y="6330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108390</xdr:rowOff>
    </xdr:from>
    <xdr:to>
      <xdr:col>81</xdr:col>
      <xdr:colOff>101600</xdr:colOff>
      <xdr:row>38</xdr:row>
      <xdr:rowOff>38540</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5430500" y="645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36</xdr:row>
      <xdr:rowOff>55067</xdr:rowOff>
    </xdr:from>
    <xdr:ext cx="59901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5181795" y="6227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127389</xdr:rowOff>
    </xdr:from>
    <xdr:to>
      <xdr:col>76</xdr:col>
      <xdr:colOff>165100</xdr:colOff>
      <xdr:row>38</xdr:row>
      <xdr:rowOff>57539</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4541500" y="6471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36</xdr:row>
      <xdr:rowOff>74066</xdr:rowOff>
    </xdr:from>
    <xdr:ext cx="599010"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292795" y="6246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138937</xdr:rowOff>
    </xdr:from>
    <xdr:to>
      <xdr:col>72</xdr:col>
      <xdr:colOff>38100</xdr:colOff>
      <xdr:row>37</xdr:row>
      <xdr:rowOff>69087</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3652500" y="6311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35</xdr:row>
      <xdr:rowOff>85614</xdr:rowOff>
    </xdr:from>
    <xdr:ext cx="599010"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403795" y="6086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65316</xdr:rowOff>
    </xdr:from>
    <xdr:to>
      <xdr:col>67</xdr:col>
      <xdr:colOff>101600</xdr:colOff>
      <xdr:row>38</xdr:row>
      <xdr:rowOff>166916</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2763500" y="6580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11993</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547111" y="6355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a:extLst>
            <a:ext uri="{FF2B5EF4-FFF2-40B4-BE49-F238E27FC236}">
              <a16:creationId xmlns:a16="http://schemas.microsoft.com/office/drawing/2014/main" id="{00000000-0008-0000-0700-00003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156033</xdr:rowOff>
    </xdr:from>
    <xdr:to>
      <xdr:col>85</xdr:col>
      <xdr:colOff>126364</xdr:colOff>
      <xdr:row>58</xdr:row>
      <xdr:rowOff>94526</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6317595" y="8728533"/>
          <a:ext cx="1269" cy="1310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98353</xdr:rowOff>
    </xdr:from>
    <xdr:ext cx="534377" cy="259045"/>
    <xdr:sp macro="" textlink="">
      <xdr:nvSpPr>
        <xdr:cNvPr id="573" name="教育費最小値テキスト">
          <a:extLst>
            <a:ext uri="{FF2B5EF4-FFF2-40B4-BE49-F238E27FC236}">
              <a16:creationId xmlns:a16="http://schemas.microsoft.com/office/drawing/2014/main" id="{00000000-0008-0000-0700-00003D020000}"/>
            </a:ext>
          </a:extLst>
        </xdr:cNvPr>
        <xdr:cNvSpPr txBox="1"/>
      </xdr:nvSpPr>
      <xdr:spPr>
        <a:xfrm>
          <a:off x="16370300" y="1004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94526</xdr:rowOff>
    </xdr:from>
    <xdr:to>
      <xdr:col>86</xdr:col>
      <xdr:colOff>25400</xdr:colOff>
      <xdr:row>58</xdr:row>
      <xdr:rowOff>94526</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10038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102710</xdr:rowOff>
    </xdr:from>
    <xdr:ext cx="599010" cy="259045"/>
    <xdr:sp macro="" textlink="">
      <xdr:nvSpPr>
        <xdr:cNvPr id="575" name="教育費最大値テキスト">
          <a:extLst>
            <a:ext uri="{FF2B5EF4-FFF2-40B4-BE49-F238E27FC236}">
              <a16:creationId xmlns:a16="http://schemas.microsoft.com/office/drawing/2014/main" id="{00000000-0008-0000-0700-00003F020000}"/>
            </a:ext>
          </a:extLst>
        </xdr:cNvPr>
        <xdr:cNvSpPr txBox="1"/>
      </xdr:nvSpPr>
      <xdr:spPr>
        <a:xfrm>
          <a:off x="16370300" y="8503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592,855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156033</xdr:rowOff>
    </xdr:from>
    <xdr:to>
      <xdr:col>86</xdr:col>
      <xdr:colOff>25400</xdr:colOff>
      <xdr:row>50</xdr:row>
      <xdr:rowOff>156033</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8728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9017</xdr:rowOff>
    </xdr:from>
    <xdr:to>
      <xdr:col>85</xdr:col>
      <xdr:colOff>127000</xdr:colOff>
      <xdr:row>56</xdr:row>
      <xdr:rowOff>49993</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5481300" y="9610217"/>
          <a:ext cx="838200" cy="40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130862</xdr:rowOff>
    </xdr:from>
    <xdr:ext cx="599010" cy="259045"/>
    <xdr:sp macro="" textlink="">
      <xdr:nvSpPr>
        <xdr:cNvPr id="578" name="教育費平均値テキスト">
          <a:extLst>
            <a:ext uri="{FF2B5EF4-FFF2-40B4-BE49-F238E27FC236}">
              <a16:creationId xmlns:a16="http://schemas.microsoft.com/office/drawing/2014/main" id="{00000000-0008-0000-0700-000042020000}"/>
            </a:ext>
          </a:extLst>
        </xdr:cNvPr>
        <xdr:cNvSpPr txBox="1"/>
      </xdr:nvSpPr>
      <xdr:spPr>
        <a:xfrm>
          <a:off x="16370300" y="97320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152435</xdr:rowOff>
    </xdr:from>
    <xdr:to>
      <xdr:col>85</xdr:col>
      <xdr:colOff>177800</xdr:colOff>
      <xdr:row>57</xdr:row>
      <xdr:rowOff>82585</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6268700" y="9753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62081</xdr:rowOff>
    </xdr:from>
    <xdr:to>
      <xdr:col>81</xdr:col>
      <xdr:colOff>50800</xdr:colOff>
      <xdr:row>56</xdr:row>
      <xdr:rowOff>9017</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4592300" y="9320381"/>
          <a:ext cx="889000" cy="289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151913</xdr:rowOff>
    </xdr:from>
    <xdr:to>
      <xdr:col>81</xdr:col>
      <xdr:colOff>101600</xdr:colOff>
      <xdr:row>57</xdr:row>
      <xdr:rowOff>82063</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5430500" y="9753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73190</xdr:rowOff>
    </xdr:from>
    <xdr:ext cx="59901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181795" y="9845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62081</xdr:rowOff>
    </xdr:from>
    <xdr:to>
      <xdr:col>76</xdr:col>
      <xdr:colOff>114300</xdr:colOff>
      <xdr:row>56</xdr:row>
      <xdr:rowOff>125760</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3703300" y="9320381"/>
          <a:ext cx="889000" cy="406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134670</xdr:rowOff>
    </xdr:from>
    <xdr:to>
      <xdr:col>76</xdr:col>
      <xdr:colOff>165100</xdr:colOff>
      <xdr:row>57</xdr:row>
      <xdr:rowOff>64820</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4541500" y="973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57</xdr:row>
      <xdr:rowOff>55947</xdr:rowOff>
    </xdr:from>
    <xdr:ext cx="59901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292795" y="9828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65444</xdr:rowOff>
    </xdr:from>
    <xdr:to>
      <xdr:col>71</xdr:col>
      <xdr:colOff>177800</xdr:colOff>
      <xdr:row>56</xdr:row>
      <xdr:rowOff>125760</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a:off x="12814300" y="9495194"/>
          <a:ext cx="889000" cy="231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146608</xdr:rowOff>
    </xdr:from>
    <xdr:to>
      <xdr:col>72</xdr:col>
      <xdr:colOff>38100</xdr:colOff>
      <xdr:row>57</xdr:row>
      <xdr:rowOff>76758</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3652500" y="974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57</xdr:row>
      <xdr:rowOff>67885</xdr:rowOff>
    </xdr:from>
    <xdr:ext cx="59901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403795" y="9840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129426</xdr:rowOff>
    </xdr:from>
    <xdr:to>
      <xdr:col>67</xdr:col>
      <xdr:colOff>101600</xdr:colOff>
      <xdr:row>57</xdr:row>
      <xdr:rowOff>59576</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2763500" y="9730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57</xdr:row>
      <xdr:rowOff>50703</xdr:rowOff>
    </xdr:from>
    <xdr:ext cx="59901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514795" y="9823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170643</xdr:rowOff>
    </xdr:from>
    <xdr:to>
      <xdr:col>85</xdr:col>
      <xdr:colOff>177800</xdr:colOff>
      <xdr:row>56</xdr:row>
      <xdr:rowOff>100793</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6268700" y="9600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22070</xdr:rowOff>
    </xdr:from>
    <xdr:ext cx="599010" cy="259045"/>
    <xdr:sp macro="" textlink="">
      <xdr:nvSpPr>
        <xdr:cNvPr id="597" name="教育費該当値テキスト">
          <a:extLst>
            <a:ext uri="{FF2B5EF4-FFF2-40B4-BE49-F238E27FC236}">
              <a16:creationId xmlns:a16="http://schemas.microsoft.com/office/drawing/2014/main" id="{00000000-0008-0000-0700-000055020000}"/>
            </a:ext>
          </a:extLst>
        </xdr:cNvPr>
        <xdr:cNvSpPr txBox="1"/>
      </xdr:nvSpPr>
      <xdr:spPr>
        <a:xfrm>
          <a:off x="16370300" y="9451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129667</xdr:rowOff>
    </xdr:from>
    <xdr:to>
      <xdr:col>81</xdr:col>
      <xdr:colOff>101600</xdr:colOff>
      <xdr:row>56</xdr:row>
      <xdr:rowOff>59817</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5430500" y="9559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54</xdr:row>
      <xdr:rowOff>76344</xdr:rowOff>
    </xdr:from>
    <xdr:ext cx="59901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181795" y="9334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11281</xdr:rowOff>
    </xdr:from>
    <xdr:to>
      <xdr:col>76</xdr:col>
      <xdr:colOff>165100</xdr:colOff>
      <xdr:row>54</xdr:row>
      <xdr:rowOff>112881</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4541500" y="9269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52</xdr:row>
      <xdr:rowOff>129408</xdr:rowOff>
    </xdr:from>
    <xdr:ext cx="59901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4292795" y="9044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74960</xdr:rowOff>
    </xdr:from>
    <xdr:to>
      <xdr:col>72</xdr:col>
      <xdr:colOff>38100</xdr:colOff>
      <xdr:row>57</xdr:row>
      <xdr:rowOff>5110</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3652500" y="967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21637</xdr:rowOff>
    </xdr:from>
    <xdr:ext cx="59901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403795" y="9451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14644</xdr:rowOff>
    </xdr:from>
    <xdr:to>
      <xdr:col>67</xdr:col>
      <xdr:colOff>101600</xdr:colOff>
      <xdr:row>55</xdr:row>
      <xdr:rowOff>116244</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2763500" y="944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53</xdr:row>
      <xdr:rowOff>132771</xdr:rowOff>
    </xdr:from>
    <xdr:ext cx="599010"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514795" y="9219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71</xdr:row>
      <xdr:rowOff>21970</xdr:rowOff>
    </xdr:from>
    <xdr:ext cx="685572"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760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38299</xdr:rowOff>
    </xdr:from>
    <xdr:ext cx="685572"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id="{00000000-0008-0000-07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147062</xdr:rowOff>
    </xdr:from>
    <xdr:to>
      <xdr:col>85</xdr:col>
      <xdr:colOff>126364</xdr:colOff>
      <xdr:row>79</xdr:row>
      <xdr:rowOff>98879</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6317595" y="12148562"/>
          <a:ext cx="1269" cy="1494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128414</xdr:rowOff>
    </xdr:from>
    <xdr:ext cx="249299" cy="259045"/>
    <xdr:sp macro="" textlink="">
      <xdr:nvSpPr>
        <xdr:cNvPr id="632" name="災害復旧費最小値テキスト">
          <a:extLst>
            <a:ext uri="{FF2B5EF4-FFF2-40B4-BE49-F238E27FC236}">
              <a16:creationId xmlns:a16="http://schemas.microsoft.com/office/drawing/2014/main" id="{00000000-0008-0000-0700-000078020000}"/>
            </a:ext>
          </a:extLst>
        </xdr:cNvPr>
        <xdr:cNvSpPr txBox="1"/>
      </xdr:nvSpPr>
      <xdr:spPr>
        <a:xfrm>
          <a:off x="16370300" y="1367296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93739</xdr:rowOff>
    </xdr:from>
    <xdr:ext cx="690189" cy="259045"/>
    <xdr:sp macro="" textlink="">
      <xdr:nvSpPr>
        <xdr:cNvPr id="634" name="災害復旧費最大値テキスト">
          <a:extLst>
            <a:ext uri="{FF2B5EF4-FFF2-40B4-BE49-F238E27FC236}">
              <a16:creationId xmlns:a16="http://schemas.microsoft.com/office/drawing/2014/main" id="{00000000-0008-0000-0700-00007A020000}"/>
            </a:ext>
          </a:extLst>
        </xdr:cNvPr>
        <xdr:cNvSpPr txBox="1"/>
      </xdr:nvSpPr>
      <xdr:spPr>
        <a:xfrm>
          <a:off x="16370300" y="119237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1,373,237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147062</xdr:rowOff>
    </xdr:from>
    <xdr:to>
      <xdr:col>86</xdr:col>
      <xdr:colOff>25400</xdr:colOff>
      <xdr:row>70</xdr:row>
      <xdr:rowOff>147062</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2148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45865</xdr:rowOff>
    </xdr:from>
    <xdr:ext cx="534377" cy="259045"/>
    <xdr:sp macro="" textlink="">
      <xdr:nvSpPr>
        <xdr:cNvPr id="637" name="災害復旧費平均値テキスト">
          <a:extLst>
            <a:ext uri="{FF2B5EF4-FFF2-40B4-BE49-F238E27FC236}">
              <a16:creationId xmlns:a16="http://schemas.microsoft.com/office/drawing/2014/main" id="{00000000-0008-0000-0700-00007D020000}"/>
            </a:ext>
          </a:extLst>
        </xdr:cNvPr>
        <xdr:cNvSpPr txBox="1"/>
      </xdr:nvSpPr>
      <xdr:spPr>
        <a:xfrm>
          <a:off x="16370300" y="134189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22988</xdr:rowOff>
    </xdr:from>
    <xdr:to>
      <xdr:col>85</xdr:col>
      <xdr:colOff>177800</xdr:colOff>
      <xdr:row>79</xdr:row>
      <xdr:rowOff>124588</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6268700" y="13567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98802</xdr:rowOff>
    </xdr:from>
    <xdr:to>
      <xdr:col>81</xdr:col>
      <xdr:colOff>50800</xdr:colOff>
      <xdr:row>79</xdr:row>
      <xdr:rowOff>98879</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4592300" y="13643352"/>
          <a:ext cx="889000" cy="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27194</xdr:rowOff>
    </xdr:from>
    <xdr:to>
      <xdr:col>81</xdr:col>
      <xdr:colOff>101600</xdr:colOff>
      <xdr:row>79</xdr:row>
      <xdr:rowOff>128794</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5430500" y="1357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145321</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14111" y="13346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93608</xdr:rowOff>
    </xdr:from>
    <xdr:to>
      <xdr:col>76</xdr:col>
      <xdr:colOff>114300</xdr:colOff>
      <xdr:row>79</xdr:row>
      <xdr:rowOff>98802</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3703300" y="13638158"/>
          <a:ext cx="889000" cy="5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29631</xdr:rowOff>
    </xdr:from>
    <xdr:to>
      <xdr:col>76</xdr:col>
      <xdr:colOff>165100</xdr:colOff>
      <xdr:row>79</xdr:row>
      <xdr:rowOff>131231</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4541500" y="1357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147758</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325111" y="13349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43258</xdr:rowOff>
    </xdr:from>
    <xdr:to>
      <xdr:col>71</xdr:col>
      <xdr:colOff>177800</xdr:colOff>
      <xdr:row>79</xdr:row>
      <xdr:rowOff>93608</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2814300" y="13587808"/>
          <a:ext cx="889000" cy="50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27823</xdr:rowOff>
    </xdr:from>
    <xdr:to>
      <xdr:col>72</xdr:col>
      <xdr:colOff>38100</xdr:colOff>
      <xdr:row>79</xdr:row>
      <xdr:rowOff>129423</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3652500" y="13572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145950</xdr:rowOff>
    </xdr:from>
    <xdr:ext cx="534377"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436111" y="13347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32257</xdr:rowOff>
    </xdr:from>
    <xdr:to>
      <xdr:col>67</xdr:col>
      <xdr:colOff>101600</xdr:colOff>
      <xdr:row>79</xdr:row>
      <xdr:rowOff>133857</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2763500" y="1357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124984</xdr:rowOff>
    </xdr:from>
    <xdr:ext cx="534377"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547111" y="13669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79</xdr:row>
      <xdr:rowOff>1414</xdr:rowOff>
    </xdr:from>
    <xdr:ext cx="249299" cy="259045"/>
    <xdr:sp macro="" textlink="">
      <xdr:nvSpPr>
        <xdr:cNvPr id="656" name="災害復旧費該当値テキスト">
          <a:extLst>
            <a:ext uri="{FF2B5EF4-FFF2-40B4-BE49-F238E27FC236}">
              <a16:creationId xmlns:a16="http://schemas.microsoft.com/office/drawing/2014/main" id="{00000000-0008-0000-0700-000090020000}"/>
            </a:ext>
          </a:extLst>
        </xdr:cNvPr>
        <xdr:cNvSpPr txBox="1"/>
      </xdr:nvSpPr>
      <xdr:spPr>
        <a:xfrm>
          <a:off x="16370300" y="1354596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48002</xdr:rowOff>
    </xdr:from>
    <xdr:to>
      <xdr:col>76</xdr:col>
      <xdr:colOff>165100</xdr:colOff>
      <xdr:row>79</xdr:row>
      <xdr:rowOff>149602</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4541500" y="1359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140729</xdr:rowOff>
    </xdr:from>
    <xdr:ext cx="313932"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435333" y="136852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42808</xdr:rowOff>
    </xdr:from>
    <xdr:to>
      <xdr:col>72</xdr:col>
      <xdr:colOff>38100</xdr:colOff>
      <xdr:row>79</xdr:row>
      <xdr:rowOff>144408</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3652500" y="13587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135535</xdr:rowOff>
    </xdr:from>
    <xdr:ext cx="469744"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468428" y="13680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163908</xdr:rowOff>
    </xdr:from>
    <xdr:to>
      <xdr:col>67</xdr:col>
      <xdr:colOff>101600</xdr:colOff>
      <xdr:row>79</xdr:row>
      <xdr:rowOff>94058</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2763500" y="13537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110585</xdr:rowOff>
    </xdr:from>
    <xdr:ext cx="534377"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547111" y="13312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12402</xdr:rowOff>
    </xdr:from>
    <xdr:to>
      <xdr:col>85</xdr:col>
      <xdr:colOff>126364</xdr:colOff>
      <xdr:row>99</xdr:row>
      <xdr:rowOff>44450</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614352"/>
          <a:ext cx="1269" cy="1403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48277</xdr:rowOff>
    </xdr:from>
    <xdr:ext cx="249299"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44450</xdr:rowOff>
    </xdr:from>
    <xdr:to>
      <xdr:col>86</xdr:col>
      <xdr:colOff>25400</xdr:colOff>
      <xdr:row>99</xdr:row>
      <xdr:rowOff>44450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130529</xdr:rowOff>
    </xdr:from>
    <xdr:ext cx="599010"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389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736,823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12402</xdr:rowOff>
    </xdr:from>
    <xdr:to>
      <xdr:col>86</xdr:col>
      <xdr:colOff>25400</xdr:colOff>
      <xdr:row>91</xdr:row>
      <xdr:rowOff>12402</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614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171312</xdr:rowOff>
    </xdr:from>
    <xdr:to>
      <xdr:col>85</xdr:col>
      <xdr:colOff>127000</xdr:colOff>
      <xdr:row>96</xdr:row>
      <xdr:rowOff>35899</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5481300" y="16459062"/>
          <a:ext cx="838200" cy="36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37361</xdr:rowOff>
    </xdr:from>
    <xdr:ext cx="599010"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6680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58934</xdr:rowOff>
    </xdr:from>
    <xdr:to>
      <xdr:col>85</xdr:col>
      <xdr:colOff>177800</xdr:colOff>
      <xdr:row>97</xdr:row>
      <xdr:rowOff>160534</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68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35899</xdr:rowOff>
    </xdr:from>
    <xdr:to>
      <xdr:col>81</xdr:col>
      <xdr:colOff>50800</xdr:colOff>
      <xdr:row>96</xdr:row>
      <xdr:rowOff>43019</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4592300" y="16495099"/>
          <a:ext cx="889000" cy="7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62849</xdr:rowOff>
    </xdr:from>
    <xdr:to>
      <xdr:col>81</xdr:col>
      <xdr:colOff>101600</xdr:colOff>
      <xdr:row>97</xdr:row>
      <xdr:rowOff>164449</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155576</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181795" y="16786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43019</xdr:rowOff>
    </xdr:from>
    <xdr:to>
      <xdr:col>76</xdr:col>
      <xdr:colOff>114300</xdr:colOff>
      <xdr:row>96</xdr:row>
      <xdr:rowOff>63165</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3703300" y="16502219"/>
          <a:ext cx="889000" cy="20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53711</xdr:rowOff>
    </xdr:from>
    <xdr:to>
      <xdr:col>76</xdr:col>
      <xdr:colOff>165100</xdr:colOff>
      <xdr:row>97</xdr:row>
      <xdr:rowOff>155311</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146438</xdr:rowOff>
    </xdr:from>
    <xdr:ext cx="59901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292795" y="16777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63165</xdr:rowOff>
    </xdr:from>
    <xdr:to>
      <xdr:col>71</xdr:col>
      <xdr:colOff>177800</xdr:colOff>
      <xdr:row>96</xdr:row>
      <xdr:rowOff>85978</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flipV="1">
          <a:off x="12814300" y="16522365"/>
          <a:ext cx="889000" cy="22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58032</xdr:rowOff>
    </xdr:from>
    <xdr:to>
      <xdr:col>72</xdr:col>
      <xdr:colOff>38100</xdr:colOff>
      <xdr:row>97</xdr:row>
      <xdr:rowOff>159632</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68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150759</xdr:rowOff>
    </xdr:from>
    <xdr:ext cx="59901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03795" y="16781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57916</xdr:rowOff>
    </xdr:from>
    <xdr:to>
      <xdr:col>67</xdr:col>
      <xdr:colOff>101600</xdr:colOff>
      <xdr:row>97</xdr:row>
      <xdr:rowOff>159516</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150643</xdr:rowOff>
    </xdr:from>
    <xdr:ext cx="59901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14795" y="16781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120512</xdr:rowOff>
    </xdr:from>
    <xdr:to>
      <xdr:col>85</xdr:col>
      <xdr:colOff>177800</xdr:colOff>
      <xdr:row>96</xdr:row>
      <xdr:rowOff>50662</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408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143389</xdr:rowOff>
    </xdr:from>
    <xdr:ext cx="599010"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6259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156549</xdr:rowOff>
    </xdr:from>
    <xdr:to>
      <xdr:col>81</xdr:col>
      <xdr:colOff>101600</xdr:colOff>
      <xdr:row>96</xdr:row>
      <xdr:rowOff>86699</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444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103226</xdr:rowOff>
    </xdr:from>
    <xdr:ext cx="59901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181795" y="16219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163669</xdr:rowOff>
    </xdr:from>
    <xdr:to>
      <xdr:col>76</xdr:col>
      <xdr:colOff>165100</xdr:colOff>
      <xdr:row>96</xdr:row>
      <xdr:rowOff>93819</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451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110346</xdr:rowOff>
    </xdr:from>
    <xdr:ext cx="59901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292795" y="16226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12365</xdr:rowOff>
    </xdr:from>
    <xdr:to>
      <xdr:col>72</xdr:col>
      <xdr:colOff>38100</xdr:colOff>
      <xdr:row>96</xdr:row>
      <xdr:rowOff>113965</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471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130492</xdr:rowOff>
    </xdr:from>
    <xdr:ext cx="59901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03795" y="16246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35178</xdr:rowOff>
    </xdr:from>
    <xdr:to>
      <xdr:col>67</xdr:col>
      <xdr:colOff>101600</xdr:colOff>
      <xdr:row>96</xdr:row>
      <xdr:rowOff>136778</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494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153305</xdr:rowOff>
    </xdr:from>
    <xdr:ext cx="599010"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14795" y="16269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a:extLst>
            <a:ext uri="{FF2B5EF4-FFF2-40B4-BE49-F238E27FC236}">
              <a16:creationId xmlns:a16="http://schemas.microsoft.com/office/drawing/2014/main" id="{00000000-0008-0000-07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7295</xdr:rowOff>
    </xdr:from>
    <xdr:to>
      <xdr:col>116</xdr:col>
      <xdr:colOff>62864</xdr:colOff>
      <xdr:row>38</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flipV="1">
          <a:off x="22159595" y="5493695"/>
          <a:ext cx="1269" cy="1161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4132</xdr:rowOff>
    </xdr:from>
    <xdr:ext cx="249299" cy="259045"/>
    <xdr:sp macro="" textlink="">
      <xdr:nvSpPr>
        <xdr:cNvPr id="744" name="諸支出金最小値テキスト">
          <a:extLst>
            <a:ext uri="{FF2B5EF4-FFF2-40B4-BE49-F238E27FC236}">
              <a16:creationId xmlns:a16="http://schemas.microsoft.com/office/drawing/2014/main" id="{00000000-0008-0000-0700-0000E8020000}"/>
            </a:ext>
          </a:extLst>
        </xdr:cNvPr>
        <xdr:cNvSpPr txBox="1"/>
      </xdr:nvSpPr>
      <xdr:spPr>
        <a:xfrm>
          <a:off x="22212300" y="66906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125422</xdr:rowOff>
    </xdr:from>
    <xdr:ext cx="534377" cy="259045"/>
    <xdr:sp macro="" textlink="">
      <xdr:nvSpPr>
        <xdr:cNvPr id="746" name="諸支出金最大値テキスト">
          <a:extLst>
            <a:ext uri="{FF2B5EF4-FFF2-40B4-BE49-F238E27FC236}">
              <a16:creationId xmlns:a16="http://schemas.microsoft.com/office/drawing/2014/main" id="{00000000-0008-0000-0700-0000EA020000}"/>
            </a:ext>
          </a:extLst>
        </xdr:cNvPr>
        <xdr:cNvSpPr txBox="1"/>
      </xdr:nvSpPr>
      <xdr:spPr>
        <a:xfrm>
          <a:off x="22212300" y="5268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25,396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7295</xdr:rowOff>
    </xdr:from>
    <xdr:to>
      <xdr:col>116</xdr:col>
      <xdr:colOff>152400</xdr:colOff>
      <xdr:row>32</xdr:row>
      <xdr:rowOff>7295</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5493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93032</xdr:rowOff>
    </xdr:from>
    <xdr:ext cx="378565" cy="259045"/>
    <xdr:sp macro="" textlink="">
      <xdr:nvSpPr>
        <xdr:cNvPr id="749" name="諸支出金平均値テキスト">
          <a:extLst>
            <a:ext uri="{FF2B5EF4-FFF2-40B4-BE49-F238E27FC236}">
              <a16:creationId xmlns:a16="http://schemas.microsoft.com/office/drawing/2014/main" id="{00000000-0008-0000-0700-0000ED020000}"/>
            </a:ext>
          </a:extLst>
        </xdr:cNvPr>
        <xdr:cNvSpPr txBox="1"/>
      </xdr:nvSpPr>
      <xdr:spPr>
        <a:xfrm>
          <a:off x="22212300" y="64366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70155</xdr:rowOff>
    </xdr:from>
    <xdr:to>
      <xdr:col>116</xdr:col>
      <xdr:colOff>114300</xdr:colOff>
      <xdr:row>39</xdr:row>
      <xdr:rowOff>305</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2110700" y="658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76281</xdr:rowOff>
    </xdr:from>
    <xdr:to>
      <xdr:col>112</xdr:col>
      <xdr:colOff>38100</xdr:colOff>
      <xdr:row>39</xdr:row>
      <xdr:rowOff>6431</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1272500" y="6591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22958</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34017" y="63666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69241</xdr:rowOff>
    </xdr:from>
    <xdr:to>
      <xdr:col>107</xdr:col>
      <xdr:colOff>101600</xdr:colOff>
      <xdr:row>38</xdr:row>
      <xdr:rowOff>170841</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0383500" y="658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15917</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45017" y="6359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60599</xdr:rowOff>
    </xdr:from>
    <xdr:to>
      <xdr:col>102</xdr:col>
      <xdr:colOff>165100</xdr:colOff>
      <xdr:row>38</xdr:row>
      <xdr:rowOff>162199</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9494500" y="657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7276</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356017" y="6350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63571</xdr:rowOff>
    </xdr:from>
    <xdr:to>
      <xdr:col>98</xdr:col>
      <xdr:colOff>38100</xdr:colOff>
      <xdr:row>38</xdr:row>
      <xdr:rowOff>165171</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8605500" y="657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10248</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7017" y="63538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48582</xdr:rowOff>
    </xdr:from>
    <xdr:ext cx="249299" cy="259045"/>
    <xdr:sp macro="" textlink="">
      <xdr:nvSpPr>
        <xdr:cNvPr id="768" name="諸支出金該当値テキスト">
          <a:extLst>
            <a:ext uri="{FF2B5EF4-FFF2-40B4-BE49-F238E27FC236}">
              <a16:creationId xmlns:a16="http://schemas.microsoft.com/office/drawing/2014/main" id="{00000000-0008-0000-0700-000000030000}"/>
            </a:ext>
          </a:extLst>
        </xdr:cNvPr>
        <xdr:cNvSpPr txBox="1"/>
      </xdr:nvSpPr>
      <xdr:spPr>
        <a:xfrm>
          <a:off x="22212300" y="65636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a:extLst>
            <a:ext uri="{FF2B5EF4-FFF2-40B4-BE49-F238E27FC236}">
              <a16:creationId xmlns:a16="http://schemas.microsoft.com/office/drawing/2014/main" id="{00000000-0008-0000-0700-00001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9" name="前年度繰上充用金最小値テキスト">
          <a:extLst>
            <a:ext uri="{FF2B5EF4-FFF2-40B4-BE49-F238E27FC236}">
              <a16:creationId xmlns:a16="http://schemas.microsoft.com/office/drawing/2014/main" id="{00000000-0008-0000-0700-00001F030000}"/>
            </a:ext>
          </a:extLst>
        </xdr:cNvPr>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801" name="前年度繰上充用金最大値テキスト">
          <a:extLst>
            <a:ext uri="{FF2B5EF4-FFF2-40B4-BE49-F238E27FC236}">
              <a16:creationId xmlns:a16="http://schemas.microsoft.com/office/drawing/2014/main" id="{00000000-0008-0000-0700-000021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4" name="前年度繰上充用金平均値テキスト">
          <a:extLst>
            <a:ext uri="{FF2B5EF4-FFF2-40B4-BE49-F238E27FC236}">
              <a16:creationId xmlns:a16="http://schemas.microsoft.com/office/drawing/2014/main" id="{00000000-0008-0000-0700-000024030000}"/>
            </a:ext>
          </a:extLst>
        </xdr:cNvPr>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49</xdr:row>
      <xdr:rowOff>123190</xdr:rowOff>
    </xdr:from>
    <xdr:to>
      <xdr:col>112</xdr:col>
      <xdr:colOff>38100</xdr:colOff>
      <xdr:row>50</xdr:row>
      <xdr:rowOff>53340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1272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48</xdr:row>
      <xdr:rowOff>69867</xdr:rowOff>
    </xdr:from>
    <xdr:ext cx="313932"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66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5" name="フローチャート: 判断 814">
          <a:extLst>
            <a:ext uri="{FF2B5EF4-FFF2-40B4-BE49-F238E27FC236}">
              <a16:creationId xmlns:a16="http://schemas.microsoft.com/office/drawing/2014/main" id="{00000000-0008-0000-0700-00002F030000}"/>
            </a:ext>
          </a:extLst>
        </xdr:cNvPr>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23" name="前年度繰上充用金該当値テキスト">
          <a:extLst>
            <a:ext uri="{FF2B5EF4-FFF2-40B4-BE49-F238E27FC236}">
              <a16:creationId xmlns:a16="http://schemas.microsoft.com/office/drawing/2014/main" id="{00000000-0008-0000-0700-000037030000}"/>
            </a:ext>
          </a:extLst>
        </xdr:cNvPr>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2030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35577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18531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a:extLst>
            <a:ext uri="{FF2B5EF4-FFF2-40B4-BE49-F238E27FC236}">
              <a16:creationId xmlns:a16="http://schemas.microsoft.com/office/drawing/2014/main" id="{00000000-0008-0000-0700-00004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a:extLst>
            <a:ext uri="{FF2B5EF4-FFF2-40B4-BE49-F238E27FC236}">
              <a16:creationId xmlns:a16="http://schemas.microsoft.com/office/drawing/2014/main" id="{00000000-0008-0000-0700-00004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総務費については、地域おこし協力隊事業やふるさと納税事業、有人国境離島地域社会維持推進交付金事業などの増加により、類似団体平均を上回っており、今後も同水準による推移が見込まれる。</a:t>
          </a:r>
        </a:p>
        <a:p>
          <a:r>
            <a:rPr kumimoji="1" lang="ja-JP" altLang="en-US" sz="1100">
              <a:latin typeface="ＭＳ Ｐゴシック" panose="020B0600070205080204" pitchFamily="50" charset="-128"/>
              <a:ea typeface="ＭＳ Ｐゴシック" panose="020B0600070205080204" pitchFamily="50" charset="-128"/>
            </a:rPr>
            <a:t>　衛生費については、ごみ処理施設整備などにより、類似団体平均を上回っている。今後も焼却施設や埋立処分地の整備などが予定されていることから、同水準による推移が見込まれる。</a:t>
          </a:r>
        </a:p>
        <a:p>
          <a:r>
            <a:rPr kumimoji="1" lang="ja-JP" altLang="en-US" sz="1100">
              <a:latin typeface="ＭＳ Ｐゴシック" panose="020B0600070205080204" pitchFamily="50" charset="-128"/>
              <a:ea typeface="ＭＳ Ｐゴシック" panose="020B0600070205080204" pitchFamily="50" charset="-128"/>
            </a:rPr>
            <a:t>　商工費については、滞在型観光促進事業への助成や、各観光施設の施設改修費などの増加により、類似団体平均を上回っている。今後も当面、同水準による推移が見込まれる。</a:t>
          </a:r>
        </a:p>
        <a:p>
          <a:r>
            <a:rPr kumimoji="1" lang="ja-JP" altLang="en-US" sz="1100">
              <a:latin typeface="ＭＳ Ｐゴシック" panose="020B0600070205080204" pitchFamily="50" charset="-128"/>
              <a:ea typeface="ＭＳ Ｐゴシック" panose="020B0600070205080204" pitchFamily="50" charset="-128"/>
            </a:rPr>
            <a:t>　土木費については、港湾整備事業や公営住宅長寿命化工事などにより、類似団体平均を上回っている。今後も継続して整備事業が予定されていることから、同水準による推移が見込まれる。</a:t>
          </a:r>
        </a:p>
        <a:p>
          <a:r>
            <a:rPr kumimoji="1" lang="ja-JP" altLang="en-US" sz="1100">
              <a:latin typeface="ＭＳ Ｐゴシック" panose="020B0600070205080204" pitchFamily="50" charset="-128"/>
              <a:ea typeface="ＭＳ Ｐゴシック" panose="020B0600070205080204" pitchFamily="50" charset="-128"/>
            </a:rPr>
            <a:t>　消防費については、防災避難所やシェルター避難路などの緊急防災対策事業により、類似団体平均を上回っており、今後も継続して整備事業が予定されていることから、同水準による推移が見込まれる。</a:t>
          </a:r>
        </a:p>
        <a:p>
          <a:r>
            <a:rPr kumimoji="1" lang="ja-JP" altLang="en-US" sz="1100">
              <a:latin typeface="ＭＳ Ｐゴシック" panose="020B0600070205080204" pitchFamily="50" charset="-128"/>
              <a:ea typeface="ＭＳ Ｐゴシック" panose="020B0600070205080204" pitchFamily="50" charset="-128"/>
            </a:rPr>
            <a:t>　教育費については、小・中学校施設の改修などにより、類似団体平均を上回っている。今後も、学校校舎や屋内運動場等の改修事業が予定されていることから、更に数値の上昇が見込まれる。</a:t>
          </a:r>
        </a:p>
        <a:p>
          <a:r>
            <a:rPr kumimoji="1" lang="ja-JP" altLang="en-US" sz="1100">
              <a:latin typeface="ＭＳ Ｐゴシック" panose="020B0600070205080204" pitchFamily="50" charset="-128"/>
              <a:ea typeface="ＭＳ Ｐゴシック" panose="020B0600070205080204" pitchFamily="50" charset="-128"/>
            </a:rPr>
            <a:t>　公債費については、起債発行額が増加傾向にあり、類似団体平均を上回っている。今後においても起債発行事業が継続することから、計画的な起債発行により健全な財政運営を図る。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北海道礼文町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実質単年度収支は</a:t>
          </a:r>
          <a:r>
            <a:rPr kumimoji="1" lang="ja-JP" altLang="en-US" sz="1100">
              <a:solidFill>
                <a:schemeClr val="dk1"/>
              </a:solidFill>
              <a:effectLst/>
              <a:latin typeface="+mn-lt"/>
              <a:ea typeface="+mn-ea"/>
              <a:cs typeface="+mn-cs"/>
            </a:rPr>
            <a:t>赤字傾向と</a:t>
          </a:r>
          <a:r>
            <a:rPr kumimoji="1" lang="ja-JP" altLang="ja-JP" sz="1100">
              <a:solidFill>
                <a:schemeClr val="dk1"/>
              </a:solidFill>
              <a:effectLst/>
              <a:latin typeface="+mn-lt"/>
              <a:ea typeface="+mn-ea"/>
              <a:cs typeface="+mn-cs"/>
            </a:rPr>
            <a:t>なっている。</a:t>
          </a:r>
          <a:endParaRPr lang="ja-JP" altLang="ja-JP" sz="1400">
            <a:effectLst/>
          </a:endParaRPr>
        </a:p>
        <a:p>
          <a:r>
            <a:rPr kumimoji="1" lang="ja-JP" altLang="ja-JP" sz="1100">
              <a:solidFill>
                <a:schemeClr val="dk1"/>
              </a:solidFill>
              <a:effectLst/>
              <a:latin typeface="+mn-lt"/>
              <a:ea typeface="+mn-ea"/>
              <a:cs typeface="+mn-cs"/>
            </a:rPr>
            <a:t>　財政調整基金については、地方創生事業などに対する繰入金の増加により、減少傾向にあ</a:t>
          </a:r>
          <a:r>
            <a:rPr kumimoji="1" lang="ja-JP" altLang="en-US" sz="1100">
              <a:solidFill>
                <a:schemeClr val="dk1"/>
              </a:solidFill>
              <a:effectLst/>
              <a:latin typeface="+mn-lt"/>
              <a:ea typeface="+mn-ea"/>
              <a:cs typeface="+mn-cs"/>
            </a:rPr>
            <a:t>るため</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今後予定されている各事業等の再検討や、財源の確保による</a:t>
          </a:r>
          <a:r>
            <a:rPr kumimoji="1" lang="ja-JP" altLang="ja-JP" sz="1100">
              <a:solidFill>
                <a:schemeClr val="dk1"/>
              </a:solidFill>
              <a:effectLst/>
              <a:latin typeface="+mn-lt"/>
              <a:ea typeface="+mn-ea"/>
              <a:cs typeface="+mn-cs"/>
            </a:rPr>
            <a:t>積立金</a:t>
          </a:r>
          <a:r>
            <a:rPr kumimoji="1" lang="ja-JP" altLang="en-US" sz="1100">
              <a:solidFill>
                <a:schemeClr val="dk1"/>
              </a:solidFill>
              <a:effectLst/>
              <a:latin typeface="+mn-lt"/>
              <a:ea typeface="+mn-ea"/>
              <a:cs typeface="+mn-cs"/>
            </a:rPr>
            <a:t>の増</a:t>
          </a:r>
          <a:r>
            <a:rPr kumimoji="1" lang="ja-JP" altLang="ja-JP" sz="1100">
              <a:solidFill>
                <a:schemeClr val="dk1"/>
              </a:solidFill>
              <a:effectLst/>
              <a:latin typeface="+mn-lt"/>
              <a:ea typeface="+mn-ea"/>
              <a:cs typeface="+mn-cs"/>
            </a:rPr>
            <a:t>により回復に努めている。</a:t>
          </a:r>
          <a:endParaRPr kumimoji="1" lang="en-US" altLang="ja-JP" sz="1100">
            <a:solidFill>
              <a:schemeClr val="dk1"/>
            </a:solidFill>
            <a:effectLst/>
            <a:latin typeface="+mn-lt"/>
            <a:ea typeface="+mn-ea"/>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北海道礼文町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実質収支額及び余剰額について、特別会計及び法非適用企業会計においては、昨年に比べ数値の増減はあるものの、各会計とも黒字決算となっている。</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election activeCell="AH14" sqref="AH14:AL14"/>
    </sheetView>
  </sheetViews>
  <sheetFormatPr defaultColWidth="0" defaultRowHeight="10.5" zeroHeight="1" x14ac:dyDescent="0.25"/>
  <cols>
    <col min="1" max="11" width="2.1328125" style="188" customWidth="1"/>
    <col min="12" max="12" width="2.265625" style="188" customWidth="1"/>
    <col min="13" max="17" width="2.3984375" style="188" customWidth="1"/>
    <col min="18" max="119" width="2.1328125" style="188" customWidth="1"/>
    <col min="120" max="16384" width="0" style="188" hidden="1"/>
  </cols>
  <sheetData>
    <row r="1" spans="1:119" ht="33" customHeight="1" x14ac:dyDescent="0.25">
      <c r="A1" s="186"/>
      <c r="B1" s="439" t="s">
        <v>80</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3.25" thickBot="1" x14ac:dyDescent="0.3">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3">
      <c r="A3" s="187"/>
      <c r="B3" s="440" t="s">
        <v>82</v>
      </c>
      <c r="C3" s="441"/>
      <c r="D3" s="441"/>
      <c r="E3" s="442"/>
      <c r="F3" s="442"/>
      <c r="G3" s="442"/>
      <c r="H3" s="442"/>
      <c r="I3" s="442"/>
      <c r="J3" s="442"/>
      <c r="K3" s="442"/>
      <c r="L3" s="442" t="s">
        <v>83</v>
      </c>
      <c r="M3" s="442"/>
      <c r="N3" s="442"/>
      <c r="O3" s="442"/>
      <c r="P3" s="442"/>
      <c r="Q3" s="442"/>
      <c r="R3" s="449"/>
      <c r="S3" s="449"/>
      <c r="T3" s="449"/>
      <c r="U3" s="449"/>
      <c r="V3" s="450"/>
      <c r="W3" s="424" t="s">
        <v>84</v>
      </c>
      <c r="X3" s="425"/>
      <c r="Y3" s="425"/>
      <c r="Z3" s="425"/>
      <c r="AA3" s="425"/>
      <c r="AB3" s="441"/>
      <c r="AC3" s="449" t="s">
        <v>85</v>
      </c>
      <c r="AD3" s="425"/>
      <c r="AE3" s="425"/>
      <c r="AF3" s="425"/>
      <c r="AG3" s="425"/>
      <c r="AH3" s="425"/>
      <c r="AI3" s="425"/>
      <c r="AJ3" s="425"/>
      <c r="AK3" s="425"/>
      <c r="AL3" s="426"/>
      <c r="AM3" s="424" t="s">
        <v>86</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87</v>
      </c>
      <c r="BO3" s="425"/>
      <c r="BP3" s="425"/>
      <c r="BQ3" s="425"/>
      <c r="BR3" s="425"/>
      <c r="BS3" s="425"/>
      <c r="BT3" s="425"/>
      <c r="BU3" s="426"/>
      <c r="BV3" s="424" t="s">
        <v>88</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89</v>
      </c>
      <c r="CU3" s="425"/>
      <c r="CV3" s="425"/>
      <c r="CW3" s="425"/>
      <c r="CX3" s="425"/>
      <c r="CY3" s="425"/>
      <c r="CZ3" s="425"/>
      <c r="DA3" s="426"/>
      <c r="DB3" s="424" t="s">
        <v>90</v>
      </c>
      <c r="DC3" s="425"/>
      <c r="DD3" s="425"/>
      <c r="DE3" s="425"/>
      <c r="DF3" s="425"/>
      <c r="DG3" s="425"/>
      <c r="DH3" s="425"/>
      <c r="DI3" s="426"/>
      <c r="DJ3" s="186"/>
      <c r="DK3" s="186"/>
      <c r="DL3" s="186"/>
      <c r="DM3" s="186"/>
      <c r="DN3" s="186"/>
      <c r="DO3" s="186"/>
    </row>
    <row r="4" spans="1:119" ht="18.75" customHeight="1" x14ac:dyDescent="0.25">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91</v>
      </c>
      <c r="AZ4" s="428"/>
      <c r="BA4" s="428"/>
      <c r="BB4" s="428"/>
      <c r="BC4" s="428"/>
      <c r="BD4" s="428"/>
      <c r="BE4" s="428"/>
      <c r="BF4" s="428"/>
      <c r="BG4" s="428"/>
      <c r="BH4" s="428"/>
      <c r="BI4" s="428"/>
      <c r="BJ4" s="428"/>
      <c r="BK4" s="428"/>
      <c r="BL4" s="428"/>
      <c r="BM4" s="429"/>
      <c r="BN4" s="430">
        <v>5214398</v>
      </c>
      <c r="BO4" s="431"/>
      <c r="BP4" s="431"/>
      <c r="BQ4" s="431"/>
      <c r="BR4" s="431"/>
      <c r="BS4" s="431"/>
      <c r="BT4" s="431"/>
      <c r="BU4" s="432"/>
      <c r="BV4" s="430">
        <v>5531671</v>
      </c>
      <c r="BW4" s="431"/>
      <c r="BX4" s="431"/>
      <c r="BY4" s="431"/>
      <c r="BZ4" s="431"/>
      <c r="CA4" s="431"/>
      <c r="CB4" s="431"/>
      <c r="CC4" s="432"/>
      <c r="CD4" s="433" t="s">
        <v>92</v>
      </c>
      <c r="CE4" s="434"/>
      <c r="CF4" s="434"/>
      <c r="CG4" s="434"/>
      <c r="CH4" s="434"/>
      <c r="CI4" s="434"/>
      <c r="CJ4" s="434"/>
      <c r="CK4" s="434"/>
      <c r="CL4" s="434"/>
      <c r="CM4" s="434"/>
      <c r="CN4" s="434"/>
      <c r="CO4" s="434"/>
      <c r="CP4" s="434"/>
      <c r="CQ4" s="434"/>
      <c r="CR4" s="434"/>
      <c r="CS4" s="435"/>
      <c r="CT4" s="436">
        <v>2.9</v>
      </c>
      <c r="CU4" s="437"/>
      <c r="CV4" s="437"/>
      <c r="CW4" s="437"/>
      <c r="CX4" s="437"/>
      <c r="CY4" s="437"/>
      <c r="CZ4" s="437"/>
      <c r="DA4" s="438"/>
      <c r="DB4" s="436">
        <v>3.5</v>
      </c>
      <c r="DC4" s="437"/>
      <c r="DD4" s="437"/>
      <c r="DE4" s="437"/>
      <c r="DF4" s="437"/>
      <c r="DG4" s="437"/>
      <c r="DH4" s="437"/>
      <c r="DI4" s="438"/>
      <c r="DJ4" s="186"/>
      <c r="DK4" s="186"/>
      <c r="DL4" s="186"/>
      <c r="DM4" s="186"/>
      <c r="DN4" s="186"/>
      <c r="DO4" s="186"/>
    </row>
    <row r="5" spans="1:119" ht="18.75" customHeight="1" x14ac:dyDescent="0.25">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93</v>
      </c>
      <c r="AN5" s="497"/>
      <c r="AO5" s="497"/>
      <c r="AP5" s="497"/>
      <c r="AQ5" s="497"/>
      <c r="AR5" s="497"/>
      <c r="AS5" s="497"/>
      <c r="AT5" s="498"/>
      <c r="AU5" s="499" t="s">
        <v>94</v>
      </c>
      <c r="AV5" s="500"/>
      <c r="AW5" s="500"/>
      <c r="AX5" s="500"/>
      <c r="AY5" s="501" t="s">
        <v>95</v>
      </c>
      <c r="AZ5" s="502"/>
      <c r="BA5" s="502"/>
      <c r="BB5" s="502"/>
      <c r="BC5" s="502"/>
      <c r="BD5" s="502"/>
      <c r="BE5" s="502"/>
      <c r="BF5" s="502"/>
      <c r="BG5" s="502"/>
      <c r="BH5" s="502"/>
      <c r="BI5" s="502"/>
      <c r="BJ5" s="502"/>
      <c r="BK5" s="502"/>
      <c r="BL5" s="502"/>
      <c r="BM5" s="503"/>
      <c r="BN5" s="467">
        <v>5131291</v>
      </c>
      <c r="BO5" s="468"/>
      <c r="BP5" s="468"/>
      <c r="BQ5" s="468"/>
      <c r="BR5" s="468"/>
      <c r="BS5" s="468"/>
      <c r="BT5" s="468"/>
      <c r="BU5" s="469"/>
      <c r="BV5" s="467">
        <v>5444645</v>
      </c>
      <c r="BW5" s="468"/>
      <c r="BX5" s="468"/>
      <c r="BY5" s="468"/>
      <c r="BZ5" s="468"/>
      <c r="CA5" s="468"/>
      <c r="CB5" s="468"/>
      <c r="CC5" s="469"/>
      <c r="CD5" s="470" t="s">
        <v>96</v>
      </c>
      <c r="CE5" s="471"/>
      <c r="CF5" s="471"/>
      <c r="CG5" s="471"/>
      <c r="CH5" s="471"/>
      <c r="CI5" s="471"/>
      <c r="CJ5" s="471"/>
      <c r="CK5" s="471"/>
      <c r="CL5" s="471"/>
      <c r="CM5" s="471"/>
      <c r="CN5" s="471"/>
      <c r="CO5" s="471"/>
      <c r="CP5" s="471"/>
      <c r="CQ5" s="471"/>
      <c r="CR5" s="471"/>
      <c r="CS5" s="472"/>
      <c r="CT5" s="464">
        <v>76.3</v>
      </c>
      <c r="CU5" s="465"/>
      <c r="CV5" s="465"/>
      <c r="CW5" s="465"/>
      <c r="CX5" s="465"/>
      <c r="CY5" s="465"/>
      <c r="CZ5" s="465"/>
      <c r="DA5" s="466"/>
      <c r="DB5" s="464">
        <v>73.2</v>
      </c>
      <c r="DC5" s="465"/>
      <c r="DD5" s="465"/>
      <c r="DE5" s="465"/>
      <c r="DF5" s="465"/>
      <c r="DG5" s="465"/>
      <c r="DH5" s="465"/>
      <c r="DI5" s="466"/>
      <c r="DJ5" s="186"/>
      <c r="DK5" s="186"/>
      <c r="DL5" s="186"/>
      <c r="DM5" s="186"/>
      <c r="DN5" s="186"/>
      <c r="DO5" s="186"/>
    </row>
    <row r="6" spans="1:119" ht="18.75" customHeight="1" x14ac:dyDescent="0.25">
      <c r="A6" s="187"/>
      <c r="B6" s="473" t="s">
        <v>97</v>
      </c>
      <c r="C6" s="474"/>
      <c r="D6" s="474"/>
      <c r="E6" s="475"/>
      <c r="F6" s="475"/>
      <c r="G6" s="475"/>
      <c r="H6" s="475"/>
      <c r="I6" s="475"/>
      <c r="J6" s="475"/>
      <c r="K6" s="475"/>
      <c r="L6" s="475" t="s">
        <v>98</v>
      </c>
      <c r="M6" s="475"/>
      <c r="N6" s="475"/>
      <c r="O6" s="475"/>
      <c r="P6" s="475"/>
      <c r="Q6" s="475"/>
      <c r="R6" s="479"/>
      <c r="S6" s="479"/>
      <c r="T6" s="479"/>
      <c r="U6" s="479"/>
      <c r="V6" s="480"/>
      <c r="W6" s="483" t="s">
        <v>99</v>
      </c>
      <c r="X6" s="484"/>
      <c r="Y6" s="484"/>
      <c r="Z6" s="484"/>
      <c r="AA6" s="484"/>
      <c r="AB6" s="474"/>
      <c r="AC6" s="487" t="s">
        <v>100</v>
      </c>
      <c r="AD6" s="488"/>
      <c r="AE6" s="488"/>
      <c r="AF6" s="488"/>
      <c r="AG6" s="488"/>
      <c r="AH6" s="488"/>
      <c r="AI6" s="488"/>
      <c r="AJ6" s="488"/>
      <c r="AK6" s="488"/>
      <c r="AL6" s="489"/>
      <c r="AM6" s="496" t="s">
        <v>101</v>
      </c>
      <c r="AN6" s="497"/>
      <c r="AO6" s="497"/>
      <c r="AP6" s="497"/>
      <c r="AQ6" s="497"/>
      <c r="AR6" s="497"/>
      <c r="AS6" s="497"/>
      <c r="AT6" s="498"/>
      <c r="AU6" s="499" t="s">
        <v>102</v>
      </c>
      <c r="AV6" s="500"/>
      <c r="AW6" s="500"/>
      <c r="AX6" s="500"/>
      <c r="AY6" s="501" t="s">
        <v>103</v>
      </c>
      <c r="AZ6" s="502"/>
      <c r="BA6" s="502"/>
      <c r="BB6" s="502"/>
      <c r="BC6" s="502"/>
      <c r="BD6" s="502"/>
      <c r="BE6" s="502"/>
      <c r="BF6" s="502"/>
      <c r="BG6" s="502"/>
      <c r="BH6" s="502"/>
      <c r="BI6" s="502"/>
      <c r="BJ6" s="502"/>
      <c r="BK6" s="502"/>
      <c r="BL6" s="502"/>
      <c r="BM6" s="503"/>
      <c r="BN6" s="467">
        <v>83107</v>
      </c>
      <c r="BO6" s="468"/>
      <c r="BP6" s="468"/>
      <c r="BQ6" s="468"/>
      <c r="BR6" s="468"/>
      <c r="BS6" s="468"/>
      <c r="BT6" s="468"/>
      <c r="BU6" s="469"/>
      <c r="BV6" s="467">
        <v>87026</v>
      </c>
      <c r="BW6" s="468"/>
      <c r="BX6" s="468"/>
      <c r="BY6" s="468"/>
      <c r="BZ6" s="468"/>
      <c r="CA6" s="468"/>
      <c r="CB6" s="468"/>
      <c r="CC6" s="469"/>
      <c r="CD6" s="470" t="s">
        <v>104</v>
      </c>
      <c r="CE6" s="471"/>
      <c r="CF6" s="471"/>
      <c r="CG6" s="471"/>
      <c r="CH6" s="471"/>
      <c r="CI6" s="471"/>
      <c r="CJ6" s="471"/>
      <c r="CK6" s="471"/>
      <c r="CL6" s="471"/>
      <c r="CM6" s="471"/>
      <c r="CN6" s="471"/>
      <c r="CO6" s="471"/>
      <c r="CP6" s="471"/>
      <c r="CQ6" s="471"/>
      <c r="CR6" s="471"/>
      <c r="CS6" s="472"/>
      <c r="CT6" s="504">
        <v>78.400000000000006</v>
      </c>
      <c r="CU6" s="505"/>
      <c r="CV6" s="505"/>
      <c r="CW6" s="505"/>
      <c r="CX6" s="505"/>
      <c r="CY6" s="505"/>
      <c r="CZ6" s="505"/>
      <c r="DA6" s="506"/>
      <c r="DB6" s="504">
        <v>76</v>
      </c>
      <c r="DC6" s="505"/>
      <c r="DD6" s="505"/>
      <c r="DE6" s="505"/>
      <c r="DF6" s="505"/>
      <c r="DG6" s="505"/>
      <c r="DH6" s="505"/>
      <c r="DI6" s="506"/>
      <c r="DJ6" s="186"/>
      <c r="DK6" s="186"/>
      <c r="DL6" s="186"/>
      <c r="DM6" s="186"/>
      <c r="DN6" s="186"/>
      <c r="DO6" s="186"/>
    </row>
    <row r="7" spans="1:119" ht="18.75" customHeight="1" x14ac:dyDescent="0.25">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105</v>
      </c>
      <c r="AN7" s="497"/>
      <c r="AO7" s="497"/>
      <c r="AP7" s="497"/>
      <c r="AQ7" s="497"/>
      <c r="AR7" s="497"/>
      <c r="AS7" s="497"/>
      <c r="AT7" s="498"/>
      <c r="AU7" s="499" t="s">
        <v>94</v>
      </c>
      <c r="AV7" s="500"/>
      <c r="AW7" s="500"/>
      <c r="AX7" s="500"/>
      <c r="AY7" s="501" t="s">
        <v>106</v>
      </c>
      <c r="AZ7" s="502"/>
      <c r="BA7" s="502"/>
      <c r="BB7" s="502"/>
      <c r="BC7" s="502"/>
      <c r="BD7" s="502"/>
      <c r="BE7" s="502"/>
      <c r="BF7" s="502"/>
      <c r="BG7" s="502"/>
      <c r="BH7" s="502"/>
      <c r="BI7" s="502"/>
      <c r="BJ7" s="502"/>
      <c r="BK7" s="502"/>
      <c r="BL7" s="502"/>
      <c r="BM7" s="503"/>
      <c r="BN7" s="467">
        <v>13424</v>
      </c>
      <c r="BO7" s="468"/>
      <c r="BP7" s="468"/>
      <c r="BQ7" s="468"/>
      <c r="BR7" s="468"/>
      <c r="BS7" s="468"/>
      <c r="BT7" s="468"/>
      <c r="BU7" s="469"/>
      <c r="BV7" s="467">
        <v>121</v>
      </c>
      <c r="BW7" s="468"/>
      <c r="BX7" s="468"/>
      <c r="BY7" s="468"/>
      <c r="BZ7" s="468"/>
      <c r="CA7" s="468"/>
      <c r="CB7" s="468"/>
      <c r="CC7" s="469"/>
      <c r="CD7" s="470" t="s">
        <v>107</v>
      </c>
      <c r="CE7" s="471"/>
      <c r="CF7" s="471"/>
      <c r="CG7" s="471"/>
      <c r="CH7" s="471"/>
      <c r="CI7" s="471"/>
      <c r="CJ7" s="471"/>
      <c r="CK7" s="471"/>
      <c r="CL7" s="471"/>
      <c r="CM7" s="471"/>
      <c r="CN7" s="471"/>
      <c r="CO7" s="471"/>
      <c r="CP7" s="471"/>
      <c r="CQ7" s="471"/>
      <c r="CR7" s="471"/>
      <c r="CS7" s="472"/>
      <c r="CT7" s="467">
        <v>2426839</v>
      </c>
      <c r="CU7" s="468"/>
      <c r="CV7" s="468"/>
      <c r="CW7" s="468"/>
      <c r="CX7" s="468"/>
      <c r="CY7" s="468"/>
      <c r="CZ7" s="468"/>
      <c r="DA7" s="469"/>
      <c r="DB7" s="467">
        <v>2466221</v>
      </c>
      <c r="DC7" s="468"/>
      <c r="DD7" s="468"/>
      <c r="DE7" s="468"/>
      <c r="DF7" s="468"/>
      <c r="DG7" s="468"/>
      <c r="DH7" s="468"/>
      <c r="DI7" s="469"/>
      <c r="DJ7" s="186"/>
      <c r="DK7" s="186"/>
      <c r="DL7" s="186"/>
      <c r="DM7" s="186"/>
      <c r="DN7" s="186"/>
      <c r="DO7" s="186"/>
    </row>
    <row r="8" spans="1:119" ht="18.75" customHeight="1" thickBot="1" x14ac:dyDescent="0.3">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108</v>
      </c>
      <c r="AN8" s="497"/>
      <c r="AO8" s="497"/>
      <c r="AP8" s="497"/>
      <c r="AQ8" s="497"/>
      <c r="AR8" s="497"/>
      <c r="AS8" s="497"/>
      <c r="AT8" s="498"/>
      <c r="AU8" s="499" t="s">
        <v>94</v>
      </c>
      <c r="AV8" s="500"/>
      <c r="AW8" s="500"/>
      <c r="AX8" s="500"/>
      <c r="AY8" s="501" t="s">
        <v>109</v>
      </c>
      <c r="AZ8" s="502"/>
      <c r="BA8" s="502"/>
      <c r="BB8" s="502"/>
      <c r="BC8" s="502"/>
      <c r="BD8" s="502"/>
      <c r="BE8" s="502"/>
      <c r="BF8" s="502"/>
      <c r="BG8" s="502"/>
      <c r="BH8" s="502"/>
      <c r="BI8" s="502"/>
      <c r="BJ8" s="502"/>
      <c r="BK8" s="502"/>
      <c r="BL8" s="502"/>
      <c r="BM8" s="503"/>
      <c r="BN8" s="467">
        <v>69683</v>
      </c>
      <c r="BO8" s="468"/>
      <c r="BP8" s="468"/>
      <c r="BQ8" s="468"/>
      <c r="BR8" s="468"/>
      <c r="BS8" s="468"/>
      <c r="BT8" s="468"/>
      <c r="BU8" s="469"/>
      <c r="BV8" s="467">
        <v>86905</v>
      </c>
      <c r="BW8" s="468"/>
      <c r="BX8" s="468"/>
      <c r="BY8" s="468"/>
      <c r="BZ8" s="468"/>
      <c r="CA8" s="468"/>
      <c r="CB8" s="468"/>
      <c r="CC8" s="469"/>
      <c r="CD8" s="470" t="s">
        <v>110</v>
      </c>
      <c r="CE8" s="471"/>
      <c r="CF8" s="471"/>
      <c r="CG8" s="471"/>
      <c r="CH8" s="471"/>
      <c r="CI8" s="471"/>
      <c r="CJ8" s="471"/>
      <c r="CK8" s="471"/>
      <c r="CL8" s="471"/>
      <c r="CM8" s="471"/>
      <c r="CN8" s="471"/>
      <c r="CO8" s="471"/>
      <c r="CP8" s="471"/>
      <c r="CQ8" s="471"/>
      <c r="CR8" s="471"/>
      <c r="CS8" s="472"/>
      <c r="CT8" s="507">
        <v>0.13</v>
      </c>
      <c r="CU8" s="508"/>
      <c r="CV8" s="508"/>
      <c r="CW8" s="508"/>
      <c r="CX8" s="508"/>
      <c r="CY8" s="508"/>
      <c r="CZ8" s="508"/>
      <c r="DA8" s="509"/>
      <c r="DB8" s="507">
        <v>0.14000000000000001</v>
      </c>
      <c r="DC8" s="508"/>
      <c r="DD8" s="508"/>
      <c r="DE8" s="508"/>
      <c r="DF8" s="508"/>
      <c r="DG8" s="508"/>
      <c r="DH8" s="508"/>
      <c r="DI8" s="509"/>
      <c r="DJ8" s="186"/>
      <c r="DK8" s="186"/>
      <c r="DL8" s="186"/>
      <c r="DM8" s="186"/>
      <c r="DN8" s="186"/>
      <c r="DO8" s="186"/>
    </row>
    <row r="9" spans="1:119" ht="18.75" customHeight="1" thickBot="1" x14ac:dyDescent="0.3">
      <c r="A9" s="187"/>
      <c r="B9" s="461" t="s">
        <v>111</v>
      </c>
      <c r="C9" s="462"/>
      <c r="D9" s="462"/>
      <c r="E9" s="462"/>
      <c r="F9" s="462"/>
      <c r="G9" s="462"/>
      <c r="H9" s="462"/>
      <c r="I9" s="462"/>
      <c r="J9" s="462"/>
      <c r="K9" s="510"/>
      <c r="L9" s="511" t="s">
        <v>112</v>
      </c>
      <c r="M9" s="512"/>
      <c r="N9" s="512"/>
      <c r="O9" s="512"/>
      <c r="P9" s="512"/>
      <c r="Q9" s="513"/>
      <c r="R9" s="514">
        <v>2773</v>
      </c>
      <c r="S9" s="515"/>
      <c r="T9" s="515"/>
      <c r="U9" s="515"/>
      <c r="V9" s="516"/>
      <c r="W9" s="424" t="s">
        <v>113</v>
      </c>
      <c r="X9" s="425"/>
      <c r="Y9" s="425"/>
      <c r="Z9" s="425"/>
      <c r="AA9" s="425"/>
      <c r="AB9" s="425"/>
      <c r="AC9" s="425"/>
      <c r="AD9" s="425"/>
      <c r="AE9" s="425"/>
      <c r="AF9" s="425"/>
      <c r="AG9" s="425"/>
      <c r="AH9" s="425"/>
      <c r="AI9" s="425"/>
      <c r="AJ9" s="425"/>
      <c r="AK9" s="425"/>
      <c r="AL9" s="426"/>
      <c r="AM9" s="496" t="s">
        <v>114</v>
      </c>
      <c r="AN9" s="497"/>
      <c r="AO9" s="497"/>
      <c r="AP9" s="497"/>
      <c r="AQ9" s="497"/>
      <c r="AR9" s="497"/>
      <c r="AS9" s="497"/>
      <c r="AT9" s="498"/>
      <c r="AU9" s="499" t="s">
        <v>94</v>
      </c>
      <c r="AV9" s="500"/>
      <c r="AW9" s="500"/>
      <c r="AX9" s="500"/>
      <c r="AY9" s="501" t="s">
        <v>115</v>
      </c>
      <c r="AZ9" s="502"/>
      <c r="BA9" s="502"/>
      <c r="BB9" s="502"/>
      <c r="BC9" s="502"/>
      <c r="BD9" s="502"/>
      <c r="BE9" s="502"/>
      <c r="BF9" s="502"/>
      <c r="BG9" s="502"/>
      <c r="BH9" s="502"/>
      <c r="BI9" s="502"/>
      <c r="BJ9" s="502"/>
      <c r="BK9" s="502"/>
      <c r="BL9" s="502"/>
      <c r="BM9" s="503"/>
      <c r="BN9" s="467">
        <v>-17222</v>
      </c>
      <c r="BO9" s="468"/>
      <c r="BP9" s="468"/>
      <c r="BQ9" s="468"/>
      <c r="BR9" s="468"/>
      <c r="BS9" s="468"/>
      <c r="BT9" s="468"/>
      <c r="BU9" s="469"/>
      <c r="BV9" s="467">
        <v>4122</v>
      </c>
      <c r="BW9" s="468"/>
      <c r="BX9" s="468"/>
      <c r="BY9" s="468"/>
      <c r="BZ9" s="468"/>
      <c r="CA9" s="468"/>
      <c r="CB9" s="468"/>
      <c r="CC9" s="469"/>
      <c r="CD9" s="470" t="s">
        <v>116</v>
      </c>
      <c r="CE9" s="471"/>
      <c r="CF9" s="471"/>
      <c r="CG9" s="471"/>
      <c r="CH9" s="471"/>
      <c r="CI9" s="471"/>
      <c r="CJ9" s="471"/>
      <c r="CK9" s="471"/>
      <c r="CL9" s="471"/>
      <c r="CM9" s="471"/>
      <c r="CN9" s="471"/>
      <c r="CO9" s="471"/>
      <c r="CP9" s="471"/>
      <c r="CQ9" s="471"/>
      <c r="CR9" s="471"/>
      <c r="CS9" s="472"/>
      <c r="CT9" s="464">
        <v>22.8</v>
      </c>
      <c r="CU9" s="465"/>
      <c r="CV9" s="465"/>
      <c r="CW9" s="465"/>
      <c r="CX9" s="465"/>
      <c r="CY9" s="465"/>
      <c r="CZ9" s="465"/>
      <c r="DA9" s="466"/>
      <c r="DB9" s="464">
        <v>21.7</v>
      </c>
      <c r="DC9" s="465"/>
      <c r="DD9" s="465"/>
      <c r="DE9" s="465"/>
      <c r="DF9" s="465"/>
      <c r="DG9" s="465"/>
      <c r="DH9" s="465"/>
      <c r="DI9" s="466"/>
      <c r="DJ9" s="186"/>
      <c r="DK9" s="186"/>
      <c r="DL9" s="186"/>
      <c r="DM9" s="186"/>
      <c r="DN9" s="186"/>
      <c r="DO9" s="186"/>
    </row>
    <row r="10" spans="1:119" ht="18.75" customHeight="1" thickBot="1" x14ac:dyDescent="0.3">
      <c r="A10" s="187"/>
      <c r="B10" s="461"/>
      <c r="C10" s="462"/>
      <c r="D10" s="462"/>
      <c r="E10" s="462"/>
      <c r="F10" s="462"/>
      <c r="G10" s="462"/>
      <c r="H10" s="462"/>
      <c r="I10" s="462"/>
      <c r="J10" s="462"/>
      <c r="K10" s="510"/>
      <c r="L10" s="517" t="s">
        <v>117</v>
      </c>
      <c r="M10" s="497"/>
      <c r="N10" s="497"/>
      <c r="O10" s="497"/>
      <c r="P10" s="497"/>
      <c r="Q10" s="498"/>
      <c r="R10" s="518">
        <v>3078</v>
      </c>
      <c r="S10" s="519"/>
      <c r="T10" s="519"/>
      <c r="U10" s="519"/>
      <c r="V10" s="520"/>
      <c r="W10" s="455"/>
      <c r="X10" s="456"/>
      <c r="Y10" s="456"/>
      <c r="Z10" s="456"/>
      <c r="AA10" s="456"/>
      <c r="AB10" s="456"/>
      <c r="AC10" s="456"/>
      <c r="AD10" s="456"/>
      <c r="AE10" s="456"/>
      <c r="AF10" s="456"/>
      <c r="AG10" s="456"/>
      <c r="AH10" s="456"/>
      <c r="AI10" s="456"/>
      <c r="AJ10" s="456"/>
      <c r="AK10" s="456"/>
      <c r="AL10" s="459"/>
      <c r="AM10" s="496" t="s">
        <v>118</v>
      </c>
      <c r="AN10" s="497"/>
      <c r="AO10" s="497"/>
      <c r="AP10" s="497"/>
      <c r="AQ10" s="497"/>
      <c r="AR10" s="497"/>
      <c r="AS10" s="497"/>
      <c r="AT10" s="498"/>
      <c r="AU10" s="499" t="s">
        <v>119</v>
      </c>
      <c r="AV10" s="500"/>
      <c r="AW10" s="500"/>
      <c r="AX10" s="500"/>
      <c r="AY10" s="501" t="s">
        <v>120</v>
      </c>
      <c r="AZ10" s="502"/>
      <c r="BA10" s="502"/>
      <c r="BB10" s="502"/>
      <c r="BC10" s="502"/>
      <c r="BD10" s="502"/>
      <c r="BE10" s="502"/>
      <c r="BF10" s="502"/>
      <c r="BG10" s="502"/>
      <c r="BH10" s="502"/>
      <c r="BI10" s="502"/>
      <c r="BJ10" s="502"/>
      <c r="BK10" s="502"/>
      <c r="BL10" s="502"/>
      <c r="BM10" s="503"/>
      <c r="BN10" s="467">
        <v>101040</v>
      </c>
      <c r="BO10" s="468"/>
      <c r="BP10" s="468"/>
      <c r="BQ10" s="468"/>
      <c r="BR10" s="468"/>
      <c r="BS10" s="468"/>
      <c r="BT10" s="468"/>
      <c r="BU10" s="469"/>
      <c r="BV10" s="467">
        <v>240764</v>
      </c>
      <c r="BW10" s="468"/>
      <c r="BX10" s="468"/>
      <c r="BY10" s="468"/>
      <c r="BZ10" s="468"/>
      <c r="CA10" s="468"/>
      <c r="CB10" s="468"/>
      <c r="CC10" s="469"/>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3">
      <c r="A11" s="187"/>
      <c r="B11" s="461"/>
      <c r="C11" s="462"/>
      <c r="D11" s="462"/>
      <c r="E11" s="462"/>
      <c r="F11" s="462"/>
      <c r="G11" s="462"/>
      <c r="H11" s="462"/>
      <c r="I11" s="462"/>
      <c r="J11" s="462"/>
      <c r="K11" s="510"/>
      <c r="L11" s="521" t="s">
        <v>122</v>
      </c>
      <c r="M11" s="522"/>
      <c r="N11" s="522"/>
      <c r="O11" s="522"/>
      <c r="P11" s="522"/>
      <c r="Q11" s="523"/>
      <c r="R11" s="524" t="s">
        <v>123</v>
      </c>
      <c r="S11" s="525"/>
      <c r="T11" s="525"/>
      <c r="U11" s="525"/>
      <c r="V11" s="526"/>
      <c r="W11" s="455"/>
      <c r="X11" s="456"/>
      <c r="Y11" s="456"/>
      <c r="Z11" s="456"/>
      <c r="AA11" s="456"/>
      <c r="AB11" s="456"/>
      <c r="AC11" s="456"/>
      <c r="AD11" s="456"/>
      <c r="AE11" s="456"/>
      <c r="AF11" s="456"/>
      <c r="AG11" s="456"/>
      <c r="AH11" s="456"/>
      <c r="AI11" s="456"/>
      <c r="AJ11" s="456"/>
      <c r="AK11" s="456"/>
      <c r="AL11" s="459"/>
      <c r="AM11" s="496" t="s">
        <v>124</v>
      </c>
      <c r="AN11" s="497"/>
      <c r="AO11" s="497"/>
      <c r="AP11" s="497"/>
      <c r="AQ11" s="497"/>
      <c r="AR11" s="497"/>
      <c r="AS11" s="497"/>
      <c r="AT11" s="498"/>
      <c r="AU11" s="499" t="s">
        <v>125</v>
      </c>
      <c r="AV11" s="500"/>
      <c r="AW11" s="500"/>
      <c r="AX11" s="500"/>
      <c r="AY11" s="501" t="s">
        <v>126</v>
      </c>
      <c r="AZ11" s="502"/>
      <c r="BA11" s="502"/>
      <c r="BB11" s="502"/>
      <c r="BC11" s="502"/>
      <c r="BD11" s="502"/>
      <c r="BE11" s="502"/>
      <c r="BF11" s="502"/>
      <c r="BG11" s="502"/>
      <c r="BH11" s="502"/>
      <c r="BI11" s="502"/>
      <c r="BJ11" s="502"/>
      <c r="BK11" s="502"/>
      <c r="BL11" s="502"/>
      <c r="BM11" s="503"/>
      <c r="BN11" s="467">
        <v>0</v>
      </c>
      <c r="BO11" s="468"/>
      <c r="BP11" s="468"/>
      <c r="BQ11" s="468"/>
      <c r="BR11" s="468"/>
      <c r="BS11" s="468"/>
      <c r="BT11" s="468"/>
      <c r="BU11" s="469"/>
      <c r="BV11" s="467">
        <v>0</v>
      </c>
      <c r="BW11" s="468"/>
      <c r="BX11" s="468"/>
      <c r="BY11" s="468"/>
      <c r="BZ11" s="468"/>
      <c r="CA11" s="468"/>
      <c r="CB11" s="468"/>
      <c r="CC11" s="469"/>
      <c r="CD11" s="470" t="s">
        <v>127</v>
      </c>
      <c r="CE11" s="471"/>
      <c r="CF11" s="471"/>
      <c r="CG11" s="471"/>
      <c r="CH11" s="471"/>
      <c r="CI11" s="471"/>
      <c r="CJ11" s="471"/>
      <c r="CK11" s="471"/>
      <c r="CL11" s="471"/>
      <c r="CM11" s="471"/>
      <c r="CN11" s="471"/>
      <c r="CO11" s="471"/>
      <c r="CP11" s="471"/>
      <c r="CQ11" s="471"/>
      <c r="CR11" s="471"/>
      <c r="CS11" s="472"/>
      <c r="CT11" s="507" t="s">
        <v>128</v>
      </c>
      <c r="CU11" s="508"/>
      <c r="CV11" s="508"/>
      <c r="CW11" s="508"/>
      <c r="CX11" s="508"/>
      <c r="CY11" s="508"/>
      <c r="CZ11" s="508"/>
      <c r="DA11" s="509"/>
      <c r="DB11" s="507" t="s">
        <v>129</v>
      </c>
      <c r="DC11" s="508"/>
      <c r="DD11" s="508"/>
      <c r="DE11" s="508"/>
      <c r="DF11" s="508"/>
      <c r="DG11" s="508"/>
      <c r="DH11" s="508"/>
      <c r="DI11" s="509"/>
      <c r="DJ11" s="186"/>
      <c r="DK11" s="186"/>
      <c r="DL11" s="186"/>
      <c r="DM11" s="186"/>
      <c r="DN11" s="186"/>
      <c r="DO11" s="186"/>
    </row>
    <row r="12" spans="1:119" ht="18.75" customHeight="1" x14ac:dyDescent="0.25">
      <c r="A12" s="187"/>
      <c r="B12" s="527" t="s">
        <v>130</v>
      </c>
      <c r="C12" s="528"/>
      <c r="D12" s="528"/>
      <c r="E12" s="528"/>
      <c r="F12" s="528"/>
      <c r="G12" s="528"/>
      <c r="H12" s="528"/>
      <c r="I12" s="528"/>
      <c r="J12" s="528"/>
      <c r="K12" s="529"/>
      <c r="L12" s="536" t="s">
        <v>131</v>
      </c>
      <c r="M12" s="537"/>
      <c r="N12" s="537"/>
      <c r="O12" s="537"/>
      <c r="P12" s="537"/>
      <c r="Q12" s="538"/>
      <c r="R12" s="539">
        <v>2477</v>
      </c>
      <c r="S12" s="540"/>
      <c r="T12" s="540"/>
      <c r="U12" s="540"/>
      <c r="V12" s="541"/>
      <c r="W12" s="542" t="s">
        <v>1</v>
      </c>
      <c r="X12" s="500"/>
      <c r="Y12" s="500"/>
      <c r="Z12" s="500"/>
      <c r="AA12" s="500"/>
      <c r="AB12" s="543"/>
      <c r="AC12" s="544" t="s">
        <v>132</v>
      </c>
      <c r="AD12" s="545"/>
      <c r="AE12" s="545"/>
      <c r="AF12" s="545"/>
      <c r="AG12" s="546"/>
      <c r="AH12" s="544" t="s">
        <v>133</v>
      </c>
      <c r="AI12" s="545"/>
      <c r="AJ12" s="545"/>
      <c r="AK12" s="545"/>
      <c r="AL12" s="547"/>
      <c r="AM12" s="496" t="s">
        <v>134</v>
      </c>
      <c r="AN12" s="497"/>
      <c r="AO12" s="497"/>
      <c r="AP12" s="497"/>
      <c r="AQ12" s="497"/>
      <c r="AR12" s="497"/>
      <c r="AS12" s="497"/>
      <c r="AT12" s="498"/>
      <c r="AU12" s="499" t="s">
        <v>135</v>
      </c>
      <c r="AV12" s="500"/>
      <c r="AW12" s="500"/>
      <c r="AX12" s="500"/>
      <c r="AY12" s="501" t="s">
        <v>136</v>
      </c>
      <c r="AZ12" s="502"/>
      <c r="BA12" s="502"/>
      <c r="BB12" s="502"/>
      <c r="BC12" s="502"/>
      <c r="BD12" s="502"/>
      <c r="BE12" s="502"/>
      <c r="BF12" s="502"/>
      <c r="BG12" s="502"/>
      <c r="BH12" s="502"/>
      <c r="BI12" s="502"/>
      <c r="BJ12" s="502"/>
      <c r="BK12" s="502"/>
      <c r="BL12" s="502"/>
      <c r="BM12" s="503"/>
      <c r="BN12" s="467">
        <v>178330</v>
      </c>
      <c r="BO12" s="468"/>
      <c r="BP12" s="468"/>
      <c r="BQ12" s="468"/>
      <c r="BR12" s="468"/>
      <c r="BS12" s="468"/>
      <c r="BT12" s="468"/>
      <c r="BU12" s="469"/>
      <c r="BV12" s="467">
        <v>119645</v>
      </c>
      <c r="BW12" s="468"/>
      <c r="BX12" s="468"/>
      <c r="BY12" s="468"/>
      <c r="BZ12" s="468"/>
      <c r="CA12" s="468"/>
      <c r="CB12" s="468"/>
      <c r="CC12" s="469"/>
      <c r="CD12" s="470" t="s">
        <v>137</v>
      </c>
      <c r="CE12" s="471"/>
      <c r="CF12" s="471"/>
      <c r="CG12" s="471"/>
      <c r="CH12" s="471"/>
      <c r="CI12" s="471"/>
      <c r="CJ12" s="471"/>
      <c r="CK12" s="471"/>
      <c r="CL12" s="471"/>
      <c r="CM12" s="471"/>
      <c r="CN12" s="471"/>
      <c r="CO12" s="471"/>
      <c r="CP12" s="471"/>
      <c r="CQ12" s="471"/>
      <c r="CR12" s="471"/>
      <c r="CS12" s="472"/>
      <c r="CT12" s="507" t="s">
        <v>128</v>
      </c>
      <c r="CU12" s="508"/>
      <c r="CV12" s="508"/>
      <c r="CW12" s="508"/>
      <c r="CX12" s="508"/>
      <c r="CY12" s="508"/>
      <c r="CZ12" s="508"/>
      <c r="DA12" s="509"/>
      <c r="DB12" s="507" t="s">
        <v>128</v>
      </c>
      <c r="DC12" s="508"/>
      <c r="DD12" s="508"/>
      <c r="DE12" s="508"/>
      <c r="DF12" s="508"/>
      <c r="DG12" s="508"/>
      <c r="DH12" s="508"/>
      <c r="DI12" s="509"/>
      <c r="DJ12" s="186"/>
      <c r="DK12" s="186"/>
      <c r="DL12" s="186"/>
      <c r="DM12" s="186"/>
      <c r="DN12" s="186"/>
      <c r="DO12" s="186"/>
    </row>
    <row r="13" spans="1:119" ht="18.75" customHeight="1" x14ac:dyDescent="0.25">
      <c r="A13" s="187"/>
      <c r="B13" s="530"/>
      <c r="C13" s="531"/>
      <c r="D13" s="531"/>
      <c r="E13" s="531"/>
      <c r="F13" s="531"/>
      <c r="G13" s="531"/>
      <c r="H13" s="531"/>
      <c r="I13" s="531"/>
      <c r="J13" s="531"/>
      <c r="K13" s="532"/>
      <c r="L13" s="197"/>
      <c r="M13" s="558" t="s">
        <v>138</v>
      </c>
      <c r="N13" s="559"/>
      <c r="O13" s="559"/>
      <c r="P13" s="559"/>
      <c r="Q13" s="560"/>
      <c r="R13" s="551">
        <v>2453</v>
      </c>
      <c r="S13" s="552"/>
      <c r="T13" s="552"/>
      <c r="U13" s="552"/>
      <c r="V13" s="553"/>
      <c r="W13" s="483" t="s">
        <v>139</v>
      </c>
      <c r="X13" s="484"/>
      <c r="Y13" s="484"/>
      <c r="Z13" s="484"/>
      <c r="AA13" s="484"/>
      <c r="AB13" s="474"/>
      <c r="AC13" s="518">
        <v>652</v>
      </c>
      <c r="AD13" s="519"/>
      <c r="AE13" s="519"/>
      <c r="AF13" s="519"/>
      <c r="AG13" s="561"/>
      <c r="AH13" s="518">
        <v>675</v>
      </c>
      <c r="AI13" s="519"/>
      <c r="AJ13" s="519"/>
      <c r="AK13" s="519"/>
      <c r="AL13" s="520"/>
      <c r="AM13" s="496" t="s">
        <v>140</v>
      </c>
      <c r="AN13" s="497"/>
      <c r="AO13" s="497"/>
      <c r="AP13" s="497"/>
      <c r="AQ13" s="497"/>
      <c r="AR13" s="497"/>
      <c r="AS13" s="497"/>
      <c r="AT13" s="498"/>
      <c r="AU13" s="499" t="s">
        <v>141</v>
      </c>
      <c r="AV13" s="500"/>
      <c r="AW13" s="500"/>
      <c r="AX13" s="500"/>
      <c r="AY13" s="501" t="s">
        <v>142</v>
      </c>
      <c r="AZ13" s="502"/>
      <c r="BA13" s="502"/>
      <c r="BB13" s="502"/>
      <c r="BC13" s="502"/>
      <c r="BD13" s="502"/>
      <c r="BE13" s="502"/>
      <c r="BF13" s="502"/>
      <c r="BG13" s="502"/>
      <c r="BH13" s="502"/>
      <c r="BI13" s="502"/>
      <c r="BJ13" s="502"/>
      <c r="BK13" s="502"/>
      <c r="BL13" s="502"/>
      <c r="BM13" s="503"/>
      <c r="BN13" s="467">
        <v>-94512</v>
      </c>
      <c r="BO13" s="468"/>
      <c r="BP13" s="468"/>
      <c r="BQ13" s="468"/>
      <c r="BR13" s="468"/>
      <c r="BS13" s="468"/>
      <c r="BT13" s="468"/>
      <c r="BU13" s="469"/>
      <c r="BV13" s="467">
        <v>125241</v>
      </c>
      <c r="BW13" s="468"/>
      <c r="BX13" s="468"/>
      <c r="BY13" s="468"/>
      <c r="BZ13" s="468"/>
      <c r="CA13" s="468"/>
      <c r="CB13" s="468"/>
      <c r="CC13" s="469"/>
      <c r="CD13" s="470" t="s">
        <v>143</v>
      </c>
      <c r="CE13" s="471"/>
      <c r="CF13" s="471"/>
      <c r="CG13" s="471"/>
      <c r="CH13" s="471"/>
      <c r="CI13" s="471"/>
      <c r="CJ13" s="471"/>
      <c r="CK13" s="471"/>
      <c r="CL13" s="471"/>
      <c r="CM13" s="471"/>
      <c r="CN13" s="471"/>
      <c r="CO13" s="471"/>
      <c r="CP13" s="471"/>
      <c r="CQ13" s="471"/>
      <c r="CR13" s="471"/>
      <c r="CS13" s="472"/>
      <c r="CT13" s="464">
        <v>12.7</v>
      </c>
      <c r="CU13" s="465"/>
      <c r="CV13" s="465"/>
      <c r="CW13" s="465"/>
      <c r="CX13" s="465"/>
      <c r="CY13" s="465"/>
      <c r="CZ13" s="465"/>
      <c r="DA13" s="466"/>
      <c r="DB13" s="464">
        <v>11.2</v>
      </c>
      <c r="DC13" s="465"/>
      <c r="DD13" s="465"/>
      <c r="DE13" s="465"/>
      <c r="DF13" s="465"/>
      <c r="DG13" s="465"/>
      <c r="DH13" s="465"/>
      <c r="DI13" s="466"/>
      <c r="DJ13" s="186"/>
      <c r="DK13" s="186"/>
      <c r="DL13" s="186"/>
      <c r="DM13" s="186"/>
      <c r="DN13" s="186"/>
      <c r="DO13" s="186"/>
    </row>
    <row r="14" spans="1:119" ht="18.75" customHeight="1" thickBot="1" x14ac:dyDescent="0.3">
      <c r="A14" s="187"/>
      <c r="B14" s="530"/>
      <c r="C14" s="531"/>
      <c r="D14" s="531"/>
      <c r="E14" s="531"/>
      <c r="F14" s="531"/>
      <c r="G14" s="531"/>
      <c r="H14" s="531"/>
      <c r="I14" s="531"/>
      <c r="J14" s="531"/>
      <c r="K14" s="532"/>
      <c r="L14" s="548" t="s">
        <v>144</v>
      </c>
      <c r="M14" s="549"/>
      <c r="N14" s="549"/>
      <c r="O14" s="549"/>
      <c r="P14" s="549"/>
      <c r="Q14" s="550"/>
      <c r="R14" s="551">
        <v>2526</v>
      </c>
      <c r="S14" s="552"/>
      <c r="T14" s="552"/>
      <c r="U14" s="552"/>
      <c r="V14" s="553"/>
      <c r="W14" s="457"/>
      <c r="X14" s="458"/>
      <c r="Y14" s="458"/>
      <c r="Z14" s="458"/>
      <c r="AA14" s="458"/>
      <c r="AB14" s="447"/>
      <c r="AC14" s="554">
        <v>36.299999999999997</v>
      </c>
      <c r="AD14" s="555"/>
      <c r="AE14" s="555"/>
      <c r="AF14" s="555"/>
      <c r="AG14" s="556"/>
      <c r="AH14" s="554">
        <v>35.5</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145</v>
      </c>
      <c r="CE14" s="563"/>
      <c r="CF14" s="563"/>
      <c r="CG14" s="563"/>
      <c r="CH14" s="563"/>
      <c r="CI14" s="563"/>
      <c r="CJ14" s="563"/>
      <c r="CK14" s="563"/>
      <c r="CL14" s="563"/>
      <c r="CM14" s="563"/>
      <c r="CN14" s="563"/>
      <c r="CO14" s="563"/>
      <c r="CP14" s="563"/>
      <c r="CQ14" s="563"/>
      <c r="CR14" s="563"/>
      <c r="CS14" s="564"/>
      <c r="CT14" s="565" t="s">
        <v>128</v>
      </c>
      <c r="CU14" s="566"/>
      <c r="CV14" s="566"/>
      <c r="CW14" s="566"/>
      <c r="CX14" s="566"/>
      <c r="CY14" s="566"/>
      <c r="CZ14" s="566"/>
      <c r="DA14" s="567"/>
      <c r="DB14" s="565" t="s">
        <v>146</v>
      </c>
      <c r="DC14" s="566"/>
      <c r="DD14" s="566"/>
      <c r="DE14" s="566"/>
      <c r="DF14" s="566"/>
      <c r="DG14" s="566"/>
      <c r="DH14" s="566"/>
      <c r="DI14" s="567"/>
      <c r="DJ14" s="186"/>
      <c r="DK14" s="186"/>
      <c r="DL14" s="186"/>
      <c r="DM14" s="186"/>
      <c r="DN14" s="186"/>
      <c r="DO14" s="186"/>
    </row>
    <row r="15" spans="1:119" ht="18.75" customHeight="1" x14ac:dyDescent="0.25">
      <c r="A15" s="187"/>
      <c r="B15" s="530"/>
      <c r="C15" s="531"/>
      <c r="D15" s="531"/>
      <c r="E15" s="531"/>
      <c r="F15" s="531"/>
      <c r="G15" s="531"/>
      <c r="H15" s="531"/>
      <c r="I15" s="531"/>
      <c r="J15" s="531"/>
      <c r="K15" s="532"/>
      <c r="L15" s="197"/>
      <c r="M15" s="558" t="s">
        <v>147</v>
      </c>
      <c r="N15" s="559"/>
      <c r="O15" s="559"/>
      <c r="P15" s="559"/>
      <c r="Q15" s="560"/>
      <c r="R15" s="551">
        <v>2502</v>
      </c>
      <c r="S15" s="552"/>
      <c r="T15" s="552"/>
      <c r="U15" s="552"/>
      <c r="V15" s="553"/>
      <c r="W15" s="483" t="s">
        <v>148</v>
      </c>
      <c r="X15" s="484"/>
      <c r="Y15" s="484"/>
      <c r="Z15" s="484"/>
      <c r="AA15" s="484"/>
      <c r="AB15" s="474"/>
      <c r="AC15" s="518">
        <v>225</v>
      </c>
      <c r="AD15" s="519"/>
      <c r="AE15" s="519"/>
      <c r="AF15" s="519"/>
      <c r="AG15" s="561"/>
      <c r="AH15" s="518">
        <v>239</v>
      </c>
      <c r="AI15" s="519"/>
      <c r="AJ15" s="519"/>
      <c r="AK15" s="519"/>
      <c r="AL15" s="520"/>
      <c r="AM15" s="496"/>
      <c r="AN15" s="497"/>
      <c r="AO15" s="497"/>
      <c r="AP15" s="497"/>
      <c r="AQ15" s="497"/>
      <c r="AR15" s="497"/>
      <c r="AS15" s="497"/>
      <c r="AT15" s="498"/>
      <c r="AU15" s="499"/>
      <c r="AV15" s="500"/>
      <c r="AW15" s="500"/>
      <c r="AX15" s="500"/>
      <c r="AY15" s="427" t="s">
        <v>149</v>
      </c>
      <c r="AZ15" s="428"/>
      <c r="BA15" s="428"/>
      <c r="BB15" s="428"/>
      <c r="BC15" s="428"/>
      <c r="BD15" s="428"/>
      <c r="BE15" s="428"/>
      <c r="BF15" s="428"/>
      <c r="BG15" s="428"/>
      <c r="BH15" s="428"/>
      <c r="BI15" s="428"/>
      <c r="BJ15" s="428"/>
      <c r="BK15" s="428"/>
      <c r="BL15" s="428"/>
      <c r="BM15" s="429"/>
      <c r="BN15" s="430">
        <v>295791</v>
      </c>
      <c r="BO15" s="431"/>
      <c r="BP15" s="431"/>
      <c r="BQ15" s="431"/>
      <c r="BR15" s="431"/>
      <c r="BS15" s="431"/>
      <c r="BT15" s="431"/>
      <c r="BU15" s="432"/>
      <c r="BV15" s="430">
        <v>307950</v>
      </c>
      <c r="BW15" s="431"/>
      <c r="BX15" s="431"/>
      <c r="BY15" s="431"/>
      <c r="BZ15" s="431"/>
      <c r="CA15" s="431"/>
      <c r="CB15" s="431"/>
      <c r="CC15" s="432"/>
      <c r="CD15" s="568" t="s">
        <v>150</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5">
      <c r="A16" s="187"/>
      <c r="B16" s="530"/>
      <c r="C16" s="531"/>
      <c r="D16" s="531"/>
      <c r="E16" s="531"/>
      <c r="F16" s="531"/>
      <c r="G16" s="531"/>
      <c r="H16" s="531"/>
      <c r="I16" s="531"/>
      <c r="J16" s="531"/>
      <c r="K16" s="532"/>
      <c r="L16" s="548" t="s">
        <v>151</v>
      </c>
      <c r="M16" s="579"/>
      <c r="N16" s="579"/>
      <c r="O16" s="579"/>
      <c r="P16" s="579"/>
      <c r="Q16" s="580"/>
      <c r="R16" s="571" t="s">
        <v>152</v>
      </c>
      <c r="S16" s="572"/>
      <c r="T16" s="572"/>
      <c r="U16" s="572"/>
      <c r="V16" s="573"/>
      <c r="W16" s="457"/>
      <c r="X16" s="458"/>
      <c r="Y16" s="458"/>
      <c r="Z16" s="458"/>
      <c r="AA16" s="458"/>
      <c r="AB16" s="447"/>
      <c r="AC16" s="554">
        <v>12.5</v>
      </c>
      <c r="AD16" s="555"/>
      <c r="AE16" s="555"/>
      <c r="AF16" s="555"/>
      <c r="AG16" s="556"/>
      <c r="AH16" s="554">
        <v>12.6</v>
      </c>
      <c r="AI16" s="555"/>
      <c r="AJ16" s="555"/>
      <c r="AK16" s="555"/>
      <c r="AL16" s="557"/>
      <c r="AM16" s="496"/>
      <c r="AN16" s="497"/>
      <c r="AO16" s="497"/>
      <c r="AP16" s="497"/>
      <c r="AQ16" s="497"/>
      <c r="AR16" s="497"/>
      <c r="AS16" s="497"/>
      <c r="AT16" s="498"/>
      <c r="AU16" s="499"/>
      <c r="AV16" s="500"/>
      <c r="AW16" s="500"/>
      <c r="AX16" s="500"/>
      <c r="AY16" s="501" t="s">
        <v>153</v>
      </c>
      <c r="AZ16" s="502"/>
      <c r="BA16" s="502"/>
      <c r="BB16" s="502"/>
      <c r="BC16" s="502"/>
      <c r="BD16" s="502"/>
      <c r="BE16" s="502"/>
      <c r="BF16" s="502"/>
      <c r="BG16" s="502"/>
      <c r="BH16" s="502"/>
      <c r="BI16" s="502"/>
      <c r="BJ16" s="502"/>
      <c r="BK16" s="502"/>
      <c r="BL16" s="502"/>
      <c r="BM16" s="503"/>
      <c r="BN16" s="467">
        <v>2288588</v>
      </c>
      <c r="BO16" s="468"/>
      <c r="BP16" s="468"/>
      <c r="BQ16" s="468"/>
      <c r="BR16" s="468"/>
      <c r="BS16" s="468"/>
      <c r="BT16" s="468"/>
      <c r="BU16" s="469"/>
      <c r="BV16" s="467">
        <v>2280590</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x14ac:dyDescent="0.3">
      <c r="A17" s="187"/>
      <c r="B17" s="533"/>
      <c r="C17" s="534"/>
      <c r="D17" s="534"/>
      <c r="E17" s="534"/>
      <c r="F17" s="534"/>
      <c r="G17" s="534"/>
      <c r="H17" s="534"/>
      <c r="I17" s="534"/>
      <c r="J17" s="534"/>
      <c r="K17" s="535"/>
      <c r="L17" s="202"/>
      <c r="M17" s="574" t="s">
        <v>154</v>
      </c>
      <c r="N17" s="575"/>
      <c r="O17" s="575"/>
      <c r="P17" s="575"/>
      <c r="Q17" s="576"/>
      <c r="R17" s="571" t="s">
        <v>155</v>
      </c>
      <c r="S17" s="572"/>
      <c r="T17" s="572"/>
      <c r="U17" s="572"/>
      <c r="V17" s="573"/>
      <c r="W17" s="483" t="s">
        <v>156</v>
      </c>
      <c r="X17" s="484"/>
      <c r="Y17" s="484"/>
      <c r="Z17" s="484"/>
      <c r="AA17" s="484"/>
      <c r="AB17" s="474"/>
      <c r="AC17" s="518">
        <v>919</v>
      </c>
      <c r="AD17" s="519"/>
      <c r="AE17" s="519"/>
      <c r="AF17" s="519"/>
      <c r="AG17" s="561"/>
      <c r="AH17" s="518">
        <v>986</v>
      </c>
      <c r="AI17" s="519"/>
      <c r="AJ17" s="519"/>
      <c r="AK17" s="519"/>
      <c r="AL17" s="520"/>
      <c r="AM17" s="496"/>
      <c r="AN17" s="497"/>
      <c r="AO17" s="497"/>
      <c r="AP17" s="497"/>
      <c r="AQ17" s="497"/>
      <c r="AR17" s="497"/>
      <c r="AS17" s="497"/>
      <c r="AT17" s="498"/>
      <c r="AU17" s="499"/>
      <c r="AV17" s="500"/>
      <c r="AW17" s="500"/>
      <c r="AX17" s="500"/>
      <c r="AY17" s="501" t="s">
        <v>157</v>
      </c>
      <c r="AZ17" s="502"/>
      <c r="BA17" s="502"/>
      <c r="BB17" s="502"/>
      <c r="BC17" s="502"/>
      <c r="BD17" s="502"/>
      <c r="BE17" s="502"/>
      <c r="BF17" s="502"/>
      <c r="BG17" s="502"/>
      <c r="BH17" s="502"/>
      <c r="BI17" s="502"/>
      <c r="BJ17" s="502"/>
      <c r="BK17" s="502"/>
      <c r="BL17" s="502"/>
      <c r="BM17" s="503"/>
      <c r="BN17" s="467">
        <v>369867</v>
      </c>
      <c r="BO17" s="468"/>
      <c r="BP17" s="468"/>
      <c r="BQ17" s="468"/>
      <c r="BR17" s="468"/>
      <c r="BS17" s="468"/>
      <c r="BT17" s="468"/>
      <c r="BU17" s="469"/>
      <c r="BV17" s="467">
        <v>398174</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x14ac:dyDescent="0.3">
      <c r="A18" s="187"/>
      <c r="B18" s="581" t="s">
        <v>158</v>
      </c>
      <c r="C18" s="510"/>
      <c r="D18" s="510"/>
      <c r="E18" s="582"/>
      <c r="F18" s="582"/>
      <c r="G18" s="582"/>
      <c r="H18" s="582"/>
      <c r="I18" s="582"/>
      <c r="J18" s="582"/>
      <c r="K18" s="582"/>
      <c r="L18" s="583">
        <v>81.64</v>
      </c>
      <c r="M18" s="583"/>
      <c r="N18" s="583"/>
      <c r="O18" s="583"/>
      <c r="P18" s="583"/>
      <c r="Q18" s="583"/>
      <c r="R18" s="584"/>
      <c r="S18" s="584"/>
      <c r="T18" s="584"/>
      <c r="U18" s="584"/>
      <c r="V18" s="585"/>
      <c r="W18" s="485"/>
      <c r="X18" s="486"/>
      <c r="Y18" s="486"/>
      <c r="Z18" s="486"/>
      <c r="AA18" s="486"/>
      <c r="AB18" s="477"/>
      <c r="AC18" s="586">
        <v>51.2</v>
      </c>
      <c r="AD18" s="587"/>
      <c r="AE18" s="587"/>
      <c r="AF18" s="587"/>
      <c r="AG18" s="588"/>
      <c r="AH18" s="586">
        <v>51.9</v>
      </c>
      <c r="AI18" s="587"/>
      <c r="AJ18" s="587"/>
      <c r="AK18" s="587"/>
      <c r="AL18" s="589"/>
      <c r="AM18" s="496"/>
      <c r="AN18" s="497"/>
      <c r="AO18" s="497"/>
      <c r="AP18" s="497"/>
      <c r="AQ18" s="497"/>
      <c r="AR18" s="497"/>
      <c r="AS18" s="497"/>
      <c r="AT18" s="498"/>
      <c r="AU18" s="499"/>
      <c r="AV18" s="500"/>
      <c r="AW18" s="500"/>
      <c r="AX18" s="500"/>
      <c r="AY18" s="501" t="s">
        <v>159</v>
      </c>
      <c r="AZ18" s="502"/>
      <c r="BA18" s="502"/>
      <c r="BB18" s="502"/>
      <c r="BC18" s="502"/>
      <c r="BD18" s="502"/>
      <c r="BE18" s="502"/>
      <c r="BF18" s="502"/>
      <c r="BG18" s="502"/>
      <c r="BH18" s="502"/>
      <c r="BI18" s="502"/>
      <c r="BJ18" s="502"/>
      <c r="BK18" s="502"/>
      <c r="BL18" s="502"/>
      <c r="BM18" s="503"/>
      <c r="BN18" s="467">
        <v>1874679</v>
      </c>
      <c r="BO18" s="468"/>
      <c r="BP18" s="468"/>
      <c r="BQ18" s="468"/>
      <c r="BR18" s="468"/>
      <c r="BS18" s="468"/>
      <c r="BT18" s="468"/>
      <c r="BU18" s="469"/>
      <c r="BV18" s="467">
        <v>1804829</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x14ac:dyDescent="0.3">
      <c r="A19" s="187"/>
      <c r="B19" s="581" t="s">
        <v>160</v>
      </c>
      <c r="C19" s="510"/>
      <c r="D19" s="510"/>
      <c r="E19" s="582"/>
      <c r="F19" s="582"/>
      <c r="G19" s="582"/>
      <c r="H19" s="582"/>
      <c r="I19" s="582"/>
      <c r="J19" s="582"/>
      <c r="K19" s="582"/>
      <c r="L19" s="590">
        <v>34</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161</v>
      </c>
      <c r="AZ19" s="502"/>
      <c r="BA19" s="502"/>
      <c r="BB19" s="502"/>
      <c r="BC19" s="502"/>
      <c r="BD19" s="502"/>
      <c r="BE19" s="502"/>
      <c r="BF19" s="502"/>
      <c r="BG19" s="502"/>
      <c r="BH19" s="502"/>
      <c r="BI19" s="502"/>
      <c r="BJ19" s="502"/>
      <c r="BK19" s="502"/>
      <c r="BL19" s="502"/>
      <c r="BM19" s="503"/>
      <c r="BN19" s="467">
        <v>3093205</v>
      </c>
      <c r="BO19" s="468"/>
      <c r="BP19" s="468"/>
      <c r="BQ19" s="468"/>
      <c r="BR19" s="468"/>
      <c r="BS19" s="468"/>
      <c r="BT19" s="468"/>
      <c r="BU19" s="469"/>
      <c r="BV19" s="467">
        <v>3091907</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x14ac:dyDescent="0.3">
      <c r="A20" s="187"/>
      <c r="B20" s="581" t="s">
        <v>162</v>
      </c>
      <c r="C20" s="510"/>
      <c r="D20" s="510"/>
      <c r="E20" s="582"/>
      <c r="F20" s="582"/>
      <c r="G20" s="582"/>
      <c r="H20" s="582"/>
      <c r="I20" s="582"/>
      <c r="J20" s="582"/>
      <c r="K20" s="582"/>
      <c r="L20" s="590">
        <v>1353</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x14ac:dyDescent="0.25">
      <c r="A21" s="187"/>
      <c r="B21" s="601" t="s">
        <v>163</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x14ac:dyDescent="0.3">
      <c r="A22" s="187"/>
      <c r="B22" s="604" t="s">
        <v>164</v>
      </c>
      <c r="C22" s="605"/>
      <c r="D22" s="606"/>
      <c r="E22" s="479" t="s">
        <v>1</v>
      </c>
      <c r="F22" s="484"/>
      <c r="G22" s="484"/>
      <c r="H22" s="484"/>
      <c r="I22" s="484"/>
      <c r="J22" s="484"/>
      <c r="K22" s="474"/>
      <c r="L22" s="479" t="s">
        <v>165</v>
      </c>
      <c r="M22" s="484"/>
      <c r="N22" s="484"/>
      <c r="O22" s="484"/>
      <c r="P22" s="474"/>
      <c r="Q22" s="613" t="s">
        <v>166</v>
      </c>
      <c r="R22" s="614"/>
      <c r="S22" s="614"/>
      <c r="T22" s="614"/>
      <c r="U22" s="614"/>
      <c r="V22" s="615"/>
      <c r="W22" s="619" t="s">
        <v>167</v>
      </c>
      <c r="X22" s="605"/>
      <c r="Y22" s="606"/>
      <c r="Z22" s="479" t="s">
        <v>1</v>
      </c>
      <c r="AA22" s="484"/>
      <c r="AB22" s="484"/>
      <c r="AC22" s="484"/>
      <c r="AD22" s="484"/>
      <c r="AE22" s="484"/>
      <c r="AF22" s="484"/>
      <c r="AG22" s="474"/>
      <c r="AH22" s="632" t="s">
        <v>168</v>
      </c>
      <c r="AI22" s="484"/>
      <c r="AJ22" s="484"/>
      <c r="AK22" s="484"/>
      <c r="AL22" s="474"/>
      <c r="AM22" s="632" t="s">
        <v>169</v>
      </c>
      <c r="AN22" s="633"/>
      <c r="AO22" s="633"/>
      <c r="AP22" s="633"/>
      <c r="AQ22" s="633"/>
      <c r="AR22" s="634"/>
      <c r="AS22" s="613" t="s">
        <v>166</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x14ac:dyDescent="0.25">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170</v>
      </c>
      <c r="AZ23" s="428"/>
      <c r="BA23" s="428"/>
      <c r="BB23" s="428"/>
      <c r="BC23" s="428"/>
      <c r="BD23" s="428"/>
      <c r="BE23" s="428"/>
      <c r="BF23" s="428"/>
      <c r="BG23" s="428"/>
      <c r="BH23" s="428"/>
      <c r="BI23" s="428"/>
      <c r="BJ23" s="428"/>
      <c r="BK23" s="428"/>
      <c r="BL23" s="428"/>
      <c r="BM23" s="429"/>
      <c r="BN23" s="467">
        <v>7035964</v>
      </c>
      <c r="BO23" s="468"/>
      <c r="BP23" s="468"/>
      <c r="BQ23" s="468"/>
      <c r="BR23" s="468"/>
      <c r="BS23" s="468"/>
      <c r="BT23" s="468"/>
      <c r="BU23" s="469"/>
      <c r="BV23" s="467">
        <v>6874668</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x14ac:dyDescent="0.3">
      <c r="A24" s="187"/>
      <c r="B24" s="607"/>
      <c r="C24" s="608"/>
      <c r="D24" s="609"/>
      <c r="E24" s="517" t="s">
        <v>171</v>
      </c>
      <c r="F24" s="497"/>
      <c r="G24" s="497"/>
      <c r="H24" s="497"/>
      <c r="I24" s="497"/>
      <c r="J24" s="497"/>
      <c r="K24" s="498"/>
      <c r="L24" s="518">
        <v>1</v>
      </c>
      <c r="M24" s="519"/>
      <c r="N24" s="519"/>
      <c r="O24" s="519"/>
      <c r="P24" s="561"/>
      <c r="Q24" s="518">
        <v>6840</v>
      </c>
      <c r="R24" s="519"/>
      <c r="S24" s="519"/>
      <c r="T24" s="519"/>
      <c r="U24" s="519"/>
      <c r="V24" s="561"/>
      <c r="W24" s="620"/>
      <c r="X24" s="608"/>
      <c r="Y24" s="609"/>
      <c r="Z24" s="517" t="s">
        <v>172</v>
      </c>
      <c r="AA24" s="497"/>
      <c r="AB24" s="497"/>
      <c r="AC24" s="497"/>
      <c r="AD24" s="497"/>
      <c r="AE24" s="497"/>
      <c r="AF24" s="497"/>
      <c r="AG24" s="498"/>
      <c r="AH24" s="518">
        <v>70</v>
      </c>
      <c r="AI24" s="519"/>
      <c r="AJ24" s="519"/>
      <c r="AK24" s="519"/>
      <c r="AL24" s="561"/>
      <c r="AM24" s="518">
        <v>187390</v>
      </c>
      <c r="AN24" s="519"/>
      <c r="AO24" s="519"/>
      <c r="AP24" s="519"/>
      <c r="AQ24" s="519"/>
      <c r="AR24" s="561"/>
      <c r="AS24" s="518">
        <v>2677</v>
      </c>
      <c r="AT24" s="519"/>
      <c r="AU24" s="519"/>
      <c r="AV24" s="519"/>
      <c r="AW24" s="519"/>
      <c r="AX24" s="520"/>
      <c r="AY24" s="640" t="s">
        <v>173</v>
      </c>
      <c r="AZ24" s="641"/>
      <c r="BA24" s="641"/>
      <c r="BB24" s="641"/>
      <c r="BC24" s="641"/>
      <c r="BD24" s="641"/>
      <c r="BE24" s="641"/>
      <c r="BF24" s="641"/>
      <c r="BG24" s="641"/>
      <c r="BH24" s="641"/>
      <c r="BI24" s="641"/>
      <c r="BJ24" s="641"/>
      <c r="BK24" s="641"/>
      <c r="BL24" s="641"/>
      <c r="BM24" s="642"/>
      <c r="BN24" s="467">
        <v>6710892</v>
      </c>
      <c r="BO24" s="468"/>
      <c r="BP24" s="468"/>
      <c r="BQ24" s="468"/>
      <c r="BR24" s="468"/>
      <c r="BS24" s="468"/>
      <c r="BT24" s="468"/>
      <c r="BU24" s="469"/>
      <c r="BV24" s="467">
        <v>6557270</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x14ac:dyDescent="0.25">
      <c r="A25" s="187"/>
      <c r="B25" s="607"/>
      <c r="C25" s="608"/>
      <c r="D25" s="609"/>
      <c r="E25" s="517" t="s">
        <v>174</v>
      </c>
      <c r="F25" s="497"/>
      <c r="G25" s="497"/>
      <c r="H25" s="497"/>
      <c r="I25" s="497"/>
      <c r="J25" s="497"/>
      <c r="K25" s="498"/>
      <c r="L25" s="518">
        <v>1</v>
      </c>
      <c r="M25" s="519"/>
      <c r="N25" s="519"/>
      <c r="O25" s="519"/>
      <c r="P25" s="561"/>
      <c r="Q25" s="518">
        <v>5830</v>
      </c>
      <c r="R25" s="519"/>
      <c r="S25" s="519"/>
      <c r="T25" s="519"/>
      <c r="U25" s="519"/>
      <c r="V25" s="561"/>
      <c r="W25" s="620"/>
      <c r="X25" s="608"/>
      <c r="Y25" s="609"/>
      <c r="Z25" s="517" t="s">
        <v>175</v>
      </c>
      <c r="AA25" s="497"/>
      <c r="AB25" s="497"/>
      <c r="AC25" s="497"/>
      <c r="AD25" s="497"/>
      <c r="AE25" s="497"/>
      <c r="AF25" s="497"/>
      <c r="AG25" s="498"/>
      <c r="AH25" s="518" t="s">
        <v>146</v>
      </c>
      <c r="AI25" s="519"/>
      <c r="AJ25" s="519"/>
      <c r="AK25" s="519"/>
      <c r="AL25" s="561"/>
      <c r="AM25" s="518" t="s">
        <v>146</v>
      </c>
      <c r="AN25" s="519"/>
      <c r="AO25" s="519"/>
      <c r="AP25" s="519"/>
      <c r="AQ25" s="519"/>
      <c r="AR25" s="561"/>
      <c r="AS25" s="518" t="s">
        <v>146</v>
      </c>
      <c r="AT25" s="519"/>
      <c r="AU25" s="519"/>
      <c r="AV25" s="519"/>
      <c r="AW25" s="519"/>
      <c r="AX25" s="520"/>
      <c r="AY25" s="427" t="s">
        <v>176</v>
      </c>
      <c r="AZ25" s="428"/>
      <c r="BA25" s="428"/>
      <c r="BB25" s="428"/>
      <c r="BC25" s="428"/>
      <c r="BD25" s="428"/>
      <c r="BE25" s="428"/>
      <c r="BF25" s="428"/>
      <c r="BG25" s="428"/>
      <c r="BH25" s="428"/>
      <c r="BI25" s="428"/>
      <c r="BJ25" s="428"/>
      <c r="BK25" s="428"/>
      <c r="BL25" s="428"/>
      <c r="BM25" s="429"/>
      <c r="BN25" s="430">
        <v>141408</v>
      </c>
      <c r="BO25" s="431"/>
      <c r="BP25" s="431"/>
      <c r="BQ25" s="431"/>
      <c r="BR25" s="431"/>
      <c r="BS25" s="431"/>
      <c r="BT25" s="431"/>
      <c r="BU25" s="432"/>
      <c r="BV25" s="430">
        <v>115668</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x14ac:dyDescent="0.25">
      <c r="A26" s="187"/>
      <c r="B26" s="607"/>
      <c r="C26" s="608"/>
      <c r="D26" s="609"/>
      <c r="E26" s="517" t="s">
        <v>177</v>
      </c>
      <c r="F26" s="497"/>
      <c r="G26" s="497"/>
      <c r="H26" s="497"/>
      <c r="I26" s="497"/>
      <c r="J26" s="497"/>
      <c r="K26" s="498"/>
      <c r="L26" s="518">
        <v>1</v>
      </c>
      <c r="M26" s="519"/>
      <c r="N26" s="519"/>
      <c r="O26" s="519"/>
      <c r="P26" s="561"/>
      <c r="Q26" s="518">
        <v>5600</v>
      </c>
      <c r="R26" s="519"/>
      <c r="S26" s="519"/>
      <c r="T26" s="519"/>
      <c r="U26" s="519"/>
      <c r="V26" s="561"/>
      <c r="W26" s="620"/>
      <c r="X26" s="608"/>
      <c r="Y26" s="609"/>
      <c r="Z26" s="517" t="s">
        <v>178</v>
      </c>
      <c r="AA26" s="630"/>
      <c r="AB26" s="630"/>
      <c r="AC26" s="630"/>
      <c r="AD26" s="630"/>
      <c r="AE26" s="630"/>
      <c r="AF26" s="630"/>
      <c r="AG26" s="631"/>
      <c r="AH26" s="518">
        <v>7</v>
      </c>
      <c r="AI26" s="519"/>
      <c r="AJ26" s="519"/>
      <c r="AK26" s="519"/>
      <c r="AL26" s="561"/>
      <c r="AM26" s="518">
        <v>19677</v>
      </c>
      <c r="AN26" s="519"/>
      <c r="AO26" s="519"/>
      <c r="AP26" s="519"/>
      <c r="AQ26" s="519"/>
      <c r="AR26" s="561"/>
      <c r="AS26" s="518">
        <v>2811</v>
      </c>
      <c r="AT26" s="519"/>
      <c r="AU26" s="519"/>
      <c r="AV26" s="519"/>
      <c r="AW26" s="519"/>
      <c r="AX26" s="520"/>
      <c r="AY26" s="470" t="s">
        <v>179</v>
      </c>
      <c r="AZ26" s="471"/>
      <c r="BA26" s="471"/>
      <c r="BB26" s="471"/>
      <c r="BC26" s="471"/>
      <c r="BD26" s="471"/>
      <c r="BE26" s="471"/>
      <c r="BF26" s="471"/>
      <c r="BG26" s="471"/>
      <c r="BH26" s="471"/>
      <c r="BI26" s="471"/>
      <c r="BJ26" s="471"/>
      <c r="BK26" s="471"/>
      <c r="BL26" s="471"/>
      <c r="BM26" s="472"/>
      <c r="BN26" s="467" t="s">
        <v>129</v>
      </c>
      <c r="BO26" s="468"/>
      <c r="BP26" s="468"/>
      <c r="BQ26" s="468"/>
      <c r="BR26" s="468"/>
      <c r="BS26" s="468"/>
      <c r="BT26" s="468"/>
      <c r="BU26" s="469"/>
      <c r="BV26" s="467" t="s">
        <v>146</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3">
      <c r="A27" s="187"/>
      <c r="B27" s="607"/>
      <c r="C27" s="608"/>
      <c r="D27" s="609"/>
      <c r="E27" s="517" t="s">
        <v>180</v>
      </c>
      <c r="F27" s="497"/>
      <c r="G27" s="497"/>
      <c r="H27" s="497"/>
      <c r="I27" s="497"/>
      <c r="J27" s="497"/>
      <c r="K27" s="498"/>
      <c r="L27" s="518">
        <v>1</v>
      </c>
      <c r="M27" s="519"/>
      <c r="N27" s="519"/>
      <c r="O27" s="519"/>
      <c r="P27" s="561"/>
      <c r="Q27" s="518">
        <v>2300</v>
      </c>
      <c r="R27" s="519"/>
      <c r="S27" s="519"/>
      <c r="T27" s="519"/>
      <c r="U27" s="519"/>
      <c r="V27" s="561"/>
      <c r="W27" s="620"/>
      <c r="X27" s="608"/>
      <c r="Y27" s="609"/>
      <c r="Z27" s="517" t="s">
        <v>181</v>
      </c>
      <c r="AA27" s="497"/>
      <c r="AB27" s="497"/>
      <c r="AC27" s="497"/>
      <c r="AD27" s="497"/>
      <c r="AE27" s="497"/>
      <c r="AF27" s="497"/>
      <c r="AG27" s="498"/>
      <c r="AH27" s="518" t="s">
        <v>182</v>
      </c>
      <c r="AI27" s="519"/>
      <c r="AJ27" s="519"/>
      <c r="AK27" s="519"/>
      <c r="AL27" s="561"/>
      <c r="AM27" s="518" t="s">
        <v>146</v>
      </c>
      <c r="AN27" s="519"/>
      <c r="AO27" s="519"/>
      <c r="AP27" s="519"/>
      <c r="AQ27" s="519"/>
      <c r="AR27" s="561"/>
      <c r="AS27" s="518" t="s">
        <v>129</v>
      </c>
      <c r="AT27" s="519"/>
      <c r="AU27" s="519"/>
      <c r="AV27" s="519"/>
      <c r="AW27" s="519"/>
      <c r="AX27" s="520"/>
      <c r="AY27" s="562" t="s">
        <v>183</v>
      </c>
      <c r="AZ27" s="563"/>
      <c r="BA27" s="563"/>
      <c r="BB27" s="563"/>
      <c r="BC27" s="563"/>
      <c r="BD27" s="563"/>
      <c r="BE27" s="563"/>
      <c r="BF27" s="563"/>
      <c r="BG27" s="563"/>
      <c r="BH27" s="563"/>
      <c r="BI27" s="563"/>
      <c r="BJ27" s="563"/>
      <c r="BK27" s="563"/>
      <c r="BL27" s="563"/>
      <c r="BM27" s="564"/>
      <c r="BN27" s="643" t="s">
        <v>146</v>
      </c>
      <c r="BO27" s="644"/>
      <c r="BP27" s="644"/>
      <c r="BQ27" s="644"/>
      <c r="BR27" s="644"/>
      <c r="BS27" s="644"/>
      <c r="BT27" s="644"/>
      <c r="BU27" s="645"/>
      <c r="BV27" s="643" t="s">
        <v>129</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x14ac:dyDescent="0.25">
      <c r="A28" s="187"/>
      <c r="B28" s="607"/>
      <c r="C28" s="608"/>
      <c r="D28" s="609"/>
      <c r="E28" s="517" t="s">
        <v>184</v>
      </c>
      <c r="F28" s="497"/>
      <c r="G28" s="497"/>
      <c r="H28" s="497"/>
      <c r="I28" s="497"/>
      <c r="J28" s="497"/>
      <c r="K28" s="498"/>
      <c r="L28" s="518">
        <v>1</v>
      </c>
      <c r="M28" s="519"/>
      <c r="N28" s="519"/>
      <c r="O28" s="519"/>
      <c r="P28" s="561"/>
      <c r="Q28" s="518">
        <v>1850</v>
      </c>
      <c r="R28" s="519"/>
      <c r="S28" s="519"/>
      <c r="T28" s="519"/>
      <c r="U28" s="519"/>
      <c r="V28" s="561"/>
      <c r="W28" s="620"/>
      <c r="X28" s="608"/>
      <c r="Y28" s="609"/>
      <c r="Z28" s="517" t="s">
        <v>185</v>
      </c>
      <c r="AA28" s="497"/>
      <c r="AB28" s="497"/>
      <c r="AC28" s="497"/>
      <c r="AD28" s="497"/>
      <c r="AE28" s="497"/>
      <c r="AF28" s="497"/>
      <c r="AG28" s="498"/>
      <c r="AH28" s="518" t="s">
        <v>146</v>
      </c>
      <c r="AI28" s="519"/>
      <c r="AJ28" s="519"/>
      <c r="AK28" s="519"/>
      <c r="AL28" s="561"/>
      <c r="AM28" s="518" t="s">
        <v>146</v>
      </c>
      <c r="AN28" s="519"/>
      <c r="AO28" s="519"/>
      <c r="AP28" s="519"/>
      <c r="AQ28" s="519"/>
      <c r="AR28" s="561"/>
      <c r="AS28" s="518" t="s">
        <v>146</v>
      </c>
      <c r="AT28" s="519"/>
      <c r="AU28" s="519"/>
      <c r="AV28" s="519"/>
      <c r="AW28" s="519"/>
      <c r="AX28" s="520"/>
      <c r="AY28" s="646" t="s">
        <v>186</v>
      </c>
      <c r="AZ28" s="647"/>
      <c r="BA28" s="647"/>
      <c r="BB28" s="648"/>
      <c r="BC28" s="427" t="s">
        <v>48</v>
      </c>
      <c r="BD28" s="428"/>
      <c r="BE28" s="428"/>
      <c r="BF28" s="428"/>
      <c r="BG28" s="428"/>
      <c r="BH28" s="428"/>
      <c r="BI28" s="428"/>
      <c r="BJ28" s="428"/>
      <c r="BK28" s="428"/>
      <c r="BL28" s="428"/>
      <c r="BM28" s="429"/>
      <c r="BN28" s="430">
        <v>585894</v>
      </c>
      <c r="BO28" s="431"/>
      <c r="BP28" s="431"/>
      <c r="BQ28" s="431"/>
      <c r="BR28" s="431"/>
      <c r="BS28" s="431"/>
      <c r="BT28" s="431"/>
      <c r="BU28" s="432"/>
      <c r="BV28" s="430">
        <v>663184</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x14ac:dyDescent="0.25">
      <c r="A29" s="187"/>
      <c r="B29" s="607"/>
      <c r="C29" s="608"/>
      <c r="D29" s="609"/>
      <c r="E29" s="517" t="s">
        <v>187</v>
      </c>
      <c r="F29" s="497"/>
      <c r="G29" s="497"/>
      <c r="H29" s="497"/>
      <c r="I29" s="497"/>
      <c r="J29" s="497"/>
      <c r="K29" s="498"/>
      <c r="L29" s="518">
        <v>7</v>
      </c>
      <c r="M29" s="519"/>
      <c r="N29" s="519"/>
      <c r="O29" s="519"/>
      <c r="P29" s="561"/>
      <c r="Q29" s="518">
        <v>1650</v>
      </c>
      <c r="R29" s="519"/>
      <c r="S29" s="519"/>
      <c r="T29" s="519"/>
      <c r="U29" s="519"/>
      <c r="V29" s="561"/>
      <c r="W29" s="621"/>
      <c r="X29" s="622"/>
      <c r="Y29" s="623"/>
      <c r="Z29" s="517" t="s">
        <v>188</v>
      </c>
      <c r="AA29" s="497"/>
      <c r="AB29" s="497"/>
      <c r="AC29" s="497"/>
      <c r="AD29" s="497"/>
      <c r="AE29" s="497"/>
      <c r="AF29" s="497"/>
      <c r="AG29" s="498"/>
      <c r="AH29" s="518">
        <v>70</v>
      </c>
      <c r="AI29" s="519"/>
      <c r="AJ29" s="519"/>
      <c r="AK29" s="519"/>
      <c r="AL29" s="561"/>
      <c r="AM29" s="518">
        <v>187390</v>
      </c>
      <c r="AN29" s="519"/>
      <c r="AO29" s="519"/>
      <c r="AP29" s="519"/>
      <c r="AQ29" s="519"/>
      <c r="AR29" s="561"/>
      <c r="AS29" s="518">
        <v>2677</v>
      </c>
      <c r="AT29" s="519"/>
      <c r="AU29" s="519"/>
      <c r="AV29" s="519"/>
      <c r="AW29" s="519"/>
      <c r="AX29" s="520"/>
      <c r="AY29" s="649"/>
      <c r="AZ29" s="650"/>
      <c r="BA29" s="650"/>
      <c r="BB29" s="651"/>
      <c r="BC29" s="501" t="s">
        <v>189</v>
      </c>
      <c r="BD29" s="502"/>
      <c r="BE29" s="502"/>
      <c r="BF29" s="502"/>
      <c r="BG29" s="502"/>
      <c r="BH29" s="502"/>
      <c r="BI29" s="502"/>
      <c r="BJ29" s="502"/>
      <c r="BK29" s="502"/>
      <c r="BL29" s="502"/>
      <c r="BM29" s="503"/>
      <c r="BN29" s="467">
        <v>567588</v>
      </c>
      <c r="BO29" s="468"/>
      <c r="BP29" s="468"/>
      <c r="BQ29" s="468"/>
      <c r="BR29" s="468"/>
      <c r="BS29" s="468"/>
      <c r="BT29" s="468"/>
      <c r="BU29" s="469"/>
      <c r="BV29" s="467">
        <v>586531</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x14ac:dyDescent="0.3">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190</v>
      </c>
      <c r="X30" s="628"/>
      <c r="Y30" s="628"/>
      <c r="Z30" s="628"/>
      <c r="AA30" s="628"/>
      <c r="AB30" s="628"/>
      <c r="AC30" s="628"/>
      <c r="AD30" s="628"/>
      <c r="AE30" s="628"/>
      <c r="AF30" s="628"/>
      <c r="AG30" s="629"/>
      <c r="AH30" s="586">
        <v>94.3</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50</v>
      </c>
      <c r="BD30" s="641"/>
      <c r="BE30" s="641"/>
      <c r="BF30" s="641"/>
      <c r="BG30" s="641"/>
      <c r="BH30" s="641"/>
      <c r="BI30" s="641"/>
      <c r="BJ30" s="641"/>
      <c r="BK30" s="641"/>
      <c r="BL30" s="641"/>
      <c r="BM30" s="642"/>
      <c r="BN30" s="643">
        <v>1584420</v>
      </c>
      <c r="BO30" s="644"/>
      <c r="BP30" s="644"/>
      <c r="BQ30" s="644"/>
      <c r="BR30" s="644"/>
      <c r="BS30" s="644"/>
      <c r="BT30" s="644"/>
      <c r="BU30" s="645"/>
      <c r="BV30" s="643">
        <v>1534781</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5">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5">
      <c r="A33" s="187"/>
      <c r="B33" s="213"/>
      <c r="C33" s="491" t="s">
        <v>197</v>
      </c>
      <c r="D33" s="491"/>
      <c r="E33" s="456" t="s">
        <v>198</v>
      </c>
      <c r="F33" s="456"/>
      <c r="G33" s="456"/>
      <c r="H33" s="456"/>
      <c r="I33" s="456"/>
      <c r="J33" s="456"/>
      <c r="K33" s="456"/>
      <c r="L33" s="456"/>
      <c r="M33" s="456"/>
      <c r="N33" s="456"/>
      <c r="O33" s="456"/>
      <c r="P33" s="456"/>
      <c r="Q33" s="456"/>
      <c r="R33" s="456"/>
      <c r="S33" s="456"/>
      <c r="T33" s="216"/>
      <c r="U33" s="491" t="s">
        <v>197</v>
      </c>
      <c r="V33" s="491"/>
      <c r="W33" s="456" t="s">
        <v>198</v>
      </c>
      <c r="X33" s="456"/>
      <c r="Y33" s="456"/>
      <c r="Z33" s="456"/>
      <c r="AA33" s="456"/>
      <c r="AB33" s="456"/>
      <c r="AC33" s="456"/>
      <c r="AD33" s="456"/>
      <c r="AE33" s="456"/>
      <c r="AF33" s="456"/>
      <c r="AG33" s="456"/>
      <c r="AH33" s="456"/>
      <c r="AI33" s="456"/>
      <c r="AJ33" s="456"/>
      <c r="AK33" s="456"/>
      <c r="AL33" s="216"/>
      <c r="AM33" s="491" t="s">
        <v>197</v>
      </c>
      <c r="AN33" s="491"/>
      <c r="AO33" s="456" t="s">
        <v>199</v>
      </c>
      <c r="AP33" s="456"/>
      <c r="AQ33" s="456"/>
      <c r="AR33" s="456"/>
      <c r="AS33" s="456"/>
      <c r="AT33" s="456"/>
      <c r="AU33" s="456"/>
      <c r="AV33" s="456"/>
      <c r="AW33" s="456"/>
      <c r="AX33" s="456"/>
      <c r="AY33" s="456"/>
      <c r="AZ33" s="456"/>
      <c r="BA33" s="456"/>
      <c r="BB33" s="456"/>
      <c r="BC33" s="456"/>
      <c r="BD33" s="217"/>
      <c r="BE33" s="456" t="s">
        <v>200</v>
      </c>
      <c r="BF33" s="456"/>
      <c r="BG33" s="456" t="s">
        <v>201</v>
      </c>
      <c r="BH33" s="456"/>
      <c r="BI33" s="456"/>
      <c r="BJ33" s="456"/>
      <c r="BK33" s="456"/>
      <c r="BL33" s="456"/>
      <c r="BM33" s="456"/>
      <c r="BN33" s="456"/>
      <c r="BO33" s="456"/>
      <c r="BP33" s="456"/>
      <c r="BQ33" s="456"/>
      <c r="BR33" s="456"/>
      <c r="BS33" s="456"/>
      <c r="BT33" s="456"/>
      <c r="BU33" s="456"/>
      <c r="BV33" s="217"/>
      <c r="BW33" s="491" t="s">
        <v>200</v>
      </c>
      <c r="BX33" s="491"/>
      <c r="BY33" s="456" t="s">
        <v>202</v>
      </c>
      <c r="BZ33" s="456"/>
      <c r="CA33" s="456"/>
      <c r="CB33" s="456"/>
      <c r="CC33" s="456"/>
      <c r="CD33" s="456"/>
      <c r="CE33" s="456"/>
      <c r="CF33" s="456"/>
      <c r="CG33" s="456"/>
      <c r="CH33" s="456"/>
      <c r="CI33" s="456"/>
      <c r="CJ33" s="456"/>
      <c r="CK33" s="456"/>
      <c r="CL33" s="456"/>
      <c r="CM33" s="456"/>
      <c r="CN33" s="216"/>
      <c r="CO33" s="491" t="s">
        <v>197</v>
      </c>
      <c r="CP33" s="491"/>
      <c r="CQ33" s="456" t="s">
        <v>203</v>
      </c>
      <c r="CR33" s="456"/>
      <c r="CS33" s="456"/>
      <c r="CT33" s="456"/>
      <c r="CU33" s="456"/>
      <c r="CV33" s="456"/>
      <c r="CW33" s="456"/>
      <c r="CX33" s="456"/>
      <c r="CY33" s="456"/>
      <c r="CZ33" s="456"/>
      <c r="DA33" s="456"/>
      <c r="DB33" s="456"/>
      <c r="DC33" s="456"/>
      <c r="DD33" s="456"/>
      <c r="DE33" s="456"/>
      <c r="DF33" s="216"/>
      <c r="DG33" s="655" t="s">
        <v>204</v>
      </c>
      <c r="DH33" s="655"/>
      <c r="DI33" s="218"/>
      <c r="DJ33" s="186"/>
      <c r="DK33" s="186"/>
      <c r="DL33" s="186"/>
      <c r="DM33" s="186"/>
      <c r="DN33" s="186"/>
      <c r="DO33" s="186"/>
    </row>
    <row r="34" spans="1:119" ht="32.25" customHeight="1" x14ac:dyDescent="0.25">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2</v>
      </c>
      <c r="V34" s="656"/>
      <c r="W34" s="657" t="str">
        <f>IF('各会計、関係団体の財政状況及び健全化判断比率'!B28="","",'各会計、関係団体の財政状況及び健全化判断比率'!B28)</f>
        <v>国民健康保険事業</v>
      </c>
      <c r="X34" s="657"/>
      <c r="Y34" s="657"/>
      <c r="Z34" s="657"/>
      <c r="AA34" s="657"/>
      <c r="AB34" s="657"/>
      <c r="AC34" s="657"/>
      <c r="AD34" s="657"/>
      <c r="AE34" s="657"/>
      <c r="AF34" s="657"/>
      <c r="AG34" s="657"/>
      <c r="AH34" s="657"/>
      <c r="AI34" s="657"/>
      <c r="AJ34" s="657"/>
      <c r="AK34" s="657"/>
      <c r="AL34" s="214"/>
      <c r="AM34" s="656" t="str">
        <f>IF(AO34="","",MAX(C34:D43,U34:V43)+1)</f>
        <v/>
      </c>
      <c r="AN34" s="656"/>
      <c r="AO34" s="657"/>
      <c r="AP34" s="657"/>
      <c r="AQ34" s="657"/>
      <c r="AR34" s="657"/>
      <c r="AS34" s="657"/>
      <c r="AT34" s="657"/>
      <c r="AU34" s="657"/>
      <c r="AV34" s="657"/>
      <c r="AW34" s="657"/>
      <c r="AX34" s="657"/>
      <c r="AY34" s="657"/>
      <c r="AZ34" s="657"/>
      <c r="BA34" s="657"/>
      <c r="BB34" s="657"/>
      <c r="BC34" s="657"/>
      <c r="BD34" s="214"/>
      <c r="BE34" s="656">
        <f>IF(BG34="","",MAX(C34:D43,U34:V43,AM34:AN43)+1)</f>
        <v>6</v>
      </c>
      <c r="BF34" s="656"/>
      <c r="BG34" s="657" t="str">
        <f>IF('各会計、関係団体の財政状況及び健全化判断比率'!B32="","",'各会計、関係団体の財政状況及び健全化判断比率'!B32)</f>
        <v>簡易水道事業特別会計</v>
      </c>
      <c r="BH34" s="657"/>
      <c r="BI34" s="657"/>
      <c r="BJ34" s="657"/>
      <c r="BK34" s="657"/>
      <c r="BL34" s="657"/>
      <c r="BM34" s="657"/>
      <c r="BN34" s="657"/>
      <c r="BO34" s="657"/>
      <c r="BP34" s="657"/>
      <c r="BQ34" s="657"/>
      <c r="BR34" s="657"/>
      <c r="BS34" s="657"/>
      <c r="BT34" s="657"/>
      <c r="BU34" s="657"/>
      <c r="BV34" s="214"/>
      <c r="BW34" s="656">
        <f>IF(BY34="","",MAX(C34:D43,U34:V43,AM34:AN43,BE34:BF43)+1)</f>
        <v>10</v>
      </c>
      <c r="BX34" s="656"/>
      <c r="BY34" s="657" t="str">
        <f>IF('各会計、関係団体の財政状況及び健全化判断比率'!B68="","",'各会計、関係団体の財政状況及び健全化判断比率'!B68)</f>
        <v>利尻礼文消防事務組合</v>
      </c>
      <c r="BZ34" s="657"/>
      <c r="CA34" s="657"/>
      <c r="CB34" s="657"/>
      <c r="CC34" s="657"/>
      <c r="CD34" s="657"/>
      <c r="CE34" s="657"/>
      <c r="CF34" s="657"/>
      <c r="CG34" s="657"/>
      <c r="CH34" s="657"/>
      <c r="CI34" s="657"/>
      <c r="CJ34" s="657"/>
      <c r="CK34" s="657"/>
      <c r="CL34" s="657"/>
      <c r="CM34" s="657"/>
      <c r="CN34" s="214"/>
      <c r="CO34" s="656" t="str">
        <f>IF(CQ34="","",MAX(C34:D43,U34:V43,AM34:AN43,BE34:BF43,BW34:BX43)+1)</f>
        <v/>
      </c>
      <c r="CP34" s="656"/>
      <c r="CQ34" s="657" t="str">
        <f>IF('各会計、関係団体の財政状況及び健全化判断比率'!BS7="","",'各会計、関係団体の財政状況及び健全化判断比率'!BS7)</f>
        <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
      </c>
      <c r="DH34" s="658"/>
      <c r="DI34" s="218"/>
      <c r="DJ34" s="186"/>
      <c r="DK34" s="186"/>
      <c r="DL34" s="186"/>
      <c r="DM34" s="186"/>
      <c r="DN34" s="186"/>
      <c r="DO34" s="186"/>
    </row>
    <row r="35" spans="1:119" ht="32.25" customHeight="1" x14ac:dyDescent="0.25">
      <c r="A35" s="187"/>
      <c r="B35" s="213"/>
      <c r="C35" s="656" t="str">
        <f>IF(E35="","",C34+1)</f>
        <v/>
      </c>
      <c r="D35" s="656"/>
      <c r="E35" s="657" t="str">
        <f>IF('各会計、関係団体の財政状況及び健全化判断比率'!B8="","",'各会計、関係団体の財政状況及び健全化判断比率'!B8)</f>
        <v/>
      </c>
      <c r="F35" s="657"/>
      <c r="G35" s="657"/>
      <c r="H35" s="657"/>
      <c r="I35" s="657"/>
      <c r="J35" s="657"/>
      <c r="K35" s="657"/>
      <c r="L35" s="657"/>
      <c r="M35" s="657"/>
      <c r="N35" s="657"/>
      <c r="O35" s="657"/>
      <c r="P35" s="657"/>
      <c r="Q35" s="657"/>
      <c r="R35" s="657"/>
      <c r="S35" s="657"/>
      <c r="T35" s="214"/>
      <c r="U35" s="656">
        <f>IF(W35="","",U34+1)</f>
        <v>3</v>
      </c>
      <c r="V35" s="656"/>
      <c r="W35" s="657" t="str">
        <f>IF('各会計、関係団体の財政状況及び健全化判断比率'!B29="","",'各会計、関係団体の財政状況及び健全化判断比率'!B29)</f>
        <v>国民健康保険施設（直診）</v>
      </c>
      <c r="X35" s="657"/>
      <c r="Y35" s="657"/>
      <c r="Z35" s="657"/>
      <c r="AA35" s="657"/>
      <c r="AB35" s="657"/>
      <c r="AC35" s="657"/>
      <c r="AD35" s="657"/>
      <c r="AE35" s="657"/>
      <c r="AF35" s="657"/>
      <c r="AG35" s="657"/>
      <c r="AH35" s="657"/>
      <c r="AI35" s="657"/>
      <c r="AJ35" s="657"/>
      <c r="AK35" s="657"/>
      <c r="AL35" s="214"/>
      <c r="AM35" s="656" t="str">
        <f t="shared" ref="AM35:AM43" si="0">IF(AO35="","",AM34+1)</f>
        <v/>
      </c>
      <c r="AN35" s="656"/>
      <c r="AO35" s="657"/>
      <c r="AP35" s="657"/>
      <c r="AQ35" s="657"/>
      <c r="AR35" s="657"/>
      <c r="AS35" s="657"/>
      <c r="AT35" s="657"/>
      <c r="AU35" s="657"/>
      <c r="AV35" s="657"/>
      <c r="AW35" s="657"/>
      <c r="AX35" s="657"/>
      <c r="AY35" s="657"/>
      <c r="AZ35" s="657"/>
      <c r="BA35" s="657"/>
      <c r="BB35" s="657"/>
      <c r="BC35" s="657"/>
      <c r="BD35" s="214"/>
      <c r="BE35" s="656">
        <f t="shared" ref="BE35:BE43" si="1">IF(BG35="","",BE34+1)</f>
        <v>7</v>
      </c>
      <c r="BF35" s="656"/>
      <c r="BG35" s="657" t="str">
        <f>IF('各会計、関係団体の財政状況及び健全化判断比率'!B33="","",'各会計、関係団体の財政状況及び健全化判断比率'!B33)</f>
        <v>下水道事業特別会計</v>
      </c>
      <c r="BH35" s="657"/>
      <c r="BI35" s="657"/>
      <c r="BJ35" s="657"/>
      <c r="BK35" s="657"/>
      <c r="BL35" s="657"/>
      <c r="BM35" s="657"/>
      <c r="BN35" s="657"/>
      <c r="BO35" s="657"/>
      <c r="BP35" s="657"/>
      <c r="BQ35" s="657"/>
      <c r="BR35" s="657"/>
      <c r="BS35" s="657"/>
      <c r="BT35" s="657"/>
      <c r="BU35" s="657"/>
      <c r="BV35" s="214"/>
      <c r="BW35" s="656" t="str">
        <f t="shared" ref="BW35:BW43" si="2">IF(BY35="","",BW34+1)</f>
        <v/>
      </c>
      <c r="BX35" s="656"/>
      <c r="BY35" s="657" t="str">
        <f>IF('各会計、関係団体の財政状況及び健全化判断比率'!B69="","",'各会計、関係団体の財政状況及び健全化判断比率'!B69)</f>
        <v/>
      </c>
      <c r="BZ35" s="657"/>
      <c r="CA35" s="657"/>
      <c r="CB35" s="657"/>
      <c r="CC35" s="657"/>
      <c r="CD35" s="657"/>
      <c r="CE35" s="657"/>
      <c r="CF35" s="657"/>
      <c r="CG35" s="657"/>
      <c r="CH35" s="657"/>
      <c r="CI35" s="657"/>
      <c r="CJ35" s="657"/>
      <c r="CK35" s="657"/>
      <c r="CL35" s="657"/>
      <c r="CM35" s="657"/>
      <c r="CN35" s="214"/>
      <c r="CO35" s="656" t="str">
        <f t="shared" ref="CO35:CO43" si="3">IF(CQ35="","",CO34+1)</f>
        <v/>
      </c>
      <c r="CP35" s="656"/>
      <c r="CQ35" s="657" t="str">
        <f>IF('各会計、関係団体の財政状況及び健全化判断比率'!BS8="","",'各会計、関係団体の財政状況及び健全化判断比率'!BS8)</f>
        <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x14ac:dyDescent="0.25">
      <c r="A36" s="187"/>
      <c r="B36" s="213"/>
      <c r="C36" s="656" t="str">
        <f>IF(E36="","",C35+1)</f>
        <v/>
      </c>
      <c r="D36" s="656"/>
      <c r="E36" s="657" t="str">
        <f>IF('各会計、関係団体の財政状況及び健全化判断比率'!B9="","",'各会計、関係団体の財政状況及び健全化判断比率'!B9)</f>
        <v/>
      </c>
      <c r="F36" s="657"/>
      <c r="G36" s="657"/>
      <c r="H36" s="657"/>
      <c r="I36" s="657"/>
      <c r="J36" s="657"/>
      <c r="K36" s="657"/>
      <c r="L36" s="657"/>
      <c r="M36" s="657"/>
      <c r="N36" s="657"/>
      <c r="O36" s="657"/>
      <c r="P36" s="657"/>
      <c r="Q36" s="657"/>
      <c r="R36" s="657"/>
      <c r="S36" s="657"/>
      <c r="T36" s="214"/>
      <c r="U36" s="656">
        <f t="shared" ref="U36:U43" si="4">IF(W36="","",U35+1)</f>
        <v>4</v>
      </c>
      <c r="V36" s="656"/>
      <c r="W36" s="657" t="str">
        <f>IF('各会計、関係団体の財政状況及び健全化判断比率'!B30="","",'各会計、関係団体の財政状況及び健全化判断比率'!B30)</f>
        <v>介護保険事業</v>
      </c>
      <c r="X36" s="657"/>
      <c r="Y36" s="657"/>
      <c r="Z36" s="657"/>
      <c r="AA36" s="657"/>
      <c r="AB36" s="657"/>
      <c r="AC36" s="657"/>
      <c r="AD36" s="657"/>
      <c r="AE36" s="657"/>
      <c r="AF36" s="657"/>
      <c r="AG36" s="657"/>
      <c r="AH36" s="657"/>
      <c r="AI36" s="657"/>
      <c r="AJ36" s="657"/>
      <c r="AK36" s="657"/>
      <c r="AL36" s="214"/>
      <c r="AM36" s="656" t="str">
        <f t="shared" si="0"/>
        <v/>
      </c>
      <c r="AN36" s="656"/>
      <c r="AO36" s="657"/>
      <c r="AP36" s="657"/>
      <c r="AQ36" s="657"/>
      <c r="AR36" s="657"/>
      <c r="AS36" s="657"/>
      <c r="AT36" s="657"/>
      <c r="AU36" s="657"/>
      <c r="AV36" s="657"/>
      <c r="AW36" s="657"/>
      <c r="AX36" s="657"/>
      <c r="AY36" s="657"/>
      <c r="AZ36" s="657"/>
      <c r="BA36" s="657"/>
      <c r="BB36" s="657"/>
      <c r="BC36" s="657"/>
      <c r="BD36" s="214"/>
      <c r="BE36" s="656">
        <f t="shared" si="1"/>
        <v>8</v>
      </c>
      <c r="BF36" s="656"/>
      <c r="BG36" s="657" t="str">
        <f>IF('各会計、関係団体の財政状況及び健全化判断比率'!B34="","",'各会計、関係団体の財政状況及び健全化判断比率'!B34)</f>
        <v>港湾整備事業特別会計</v>
      </c>
      <c r="BH36" s="657"/>
      <c r="BI36" s="657"/>
      <c r="BJ36" s="657"/>
      <c r="BK36" s="657"/>
      <c r="BL36" s="657"/>
      <c r="BM36" s="657"/>
      <c r="BN36" s="657"/>
      <c r="BO36" s="657"/>
      <c r="BP36" s="657"/>
      <c r="BQ36" s="657"/>
      <c r="BR36" s="657"/>
      <c r="BS36" s="657"/>
      <c r="BT36" s="657"/>
      <c r="BU36" s="657"/>
      <c r="BV36" s="214"/>
      <c r="BW36" s="656" t="str">
        <f t="shared" si="2"/>
        <v/>
      </c>
      <c r="BX36" s="656"/>
      <c r="BY36" s="657" t="str">
        <f>IF('各会計、関係団体の財政状況及び健全化判断比率'!B70="","",'各会計、関係団体の財政状況及び健全化判断比率'!B70)</f>
        <v/>
      </c>
      <c r="BZ36" s="657"/>
      <c r="CA36" s="657"/>
      <c r="CB36" s="657"/>
      <c r="CC36" s="657"/>
      <c r="CD36" s="657"/>
      <c r="CE36" s="657"/>
      <c r="CF36" s="657"/>
      <c r="CG36" s="657"/>
      <c r="CH36" s="657"/>
      <c r="CI36" s="657"/>
      <c r="CJ36" s="657"/>
      <c r="CK36" s="657"/>
      <c r="CL36" s="657"/>
      <c r="CM36" s="657"/>
      <c r="CN36" s="214"/>
      <c r="CO36" s="656" t="str">
        <f t="shared" si="3"/>
        <v/>
      </c>
      <c r="CP36" s="656"/>
      <c r="CQ36" s="657" t="str">
        <f>IF('各会計、関係団体の財政状況及び健全化判断比率'!BS9="","",'各会計、関係団体の財政状況及び健全化判断比率'!BS9)</f>
        <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x14ac:dyDescent="0.25">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f t="shared" si="4"/>
        <v>5</v>
      </c>
      <c r="V37" s="656"/>
      <c r="W37" s="657" t="str">
        <f>IF('各会計、関係団体の財政状況及び健全化判断比率'!B31="","",'各会計、関係団体の財政状況及び健全化判断比率'!B31)</f>
        <v>後期高齢者医療</v>
      </c>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f t="shared" si="1"/>
        <v>9</v>
      </c>
      <c r="BF37" s="656"/>
      <c r="BG37" s="657" t="str">
        <f>IF('各会計、関係団体の財政状況及び健全化判断比率'!B35="","",'各会計、関係団体の財政状況及び健全化判断比率'!B35)</f>
        <v>温泉事業特別会計</v>
      </c>
      <c r="BH37" s="657"/>
      <c r="BI37" s="657"/>
      <c r="BJ37" s="657"/>
      <c r="BK37" s="657"/>
      <c r="BL37" s="657"/>
      <c r="BM37" s="657"/>
      <c r="BN37" s="657"/>
      <c r="BO37" s="657"/>
      <c r="BP37" s="657"/>
      <c r="BQ37" s="657"/>
      <c r="BR37" s="657"/>
      <c r="BS37" s="657"/>
      <c r="BT37" s="657"/>
      <c r="BU37" s="657"/>
      <c r="BV37" s="214"/>
      <c r="BW37" s="656" t="str">
        <f t="shared" si="2"/>
        <v/>
      </c>
      <c r="BX37" s="656"/>
      <c r="BY37" s="657" t="str">
        <f>IF('各会計、関係団体の財政状況及び健全化判断比率'!B71="","",'各会計、関係団体の財政状況及び健全化判断比率'!B71)</f>
        <v/>
      </c>
      <c r="BZ37" s="657"/>
      <c r="CA37" s="657"/>
      <c r="CB37" s="657"/>
      <c r="CC37" s="657"/>
      <c r="CD37" s="657"/>
      <c r="CE37" s="657"/>
      <c r="CF37" s="657"/>
      <c r="CG37" s="657"/>
      <c r="CH37" s="657"/>
      <c r="CI37" s="657"/>
      <c r="CJ37" s="657"/>
      <c r="CK37" s="657"/>
      <c r="CL37" s="657"/>
      <c r="CM37" s="657"/>
      <c r="CN37" s="214"/>
      <c r="CO37" s="656" t="str">
        <f t="shared" si="3"/>
        <v/>
      </c>
      <c r="CP37" s="656"/>
      <c r="CQ37" s="657" t="str">
        <f>IF('各会計、関係団体の財政状況及び健全化判断比率'!BS10="","",'各会計、関係団体の財政状況及び健全化判断比率'!BS10)</f>
        <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x14ac:dyDescent="0.25">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t="str">
        <f t="shared" si="2"/>
        <v/>
      </c>
      <c r="BX38" s="656"/>
      <c r="BY38" s="657" t="str">
        <f>IF('各会計、関係団体の財政状況及び健全化判断比率'!B72="","",'各会計、関係団体の財政状況及び健全化判断比率'!B72)</f>
        <v/>
      </c>
      <c r="BZ38" s="657"/>
      <c r="CA38" s="657"/>
      <c r="CB38" s="657"/>
      <c r="CC38" s="657"/>
      <c r="CD38" s="657"/>
      <c r="CE38" s="657"/>
      <c r="CF38" s="657"/>
      <c r="CG38" s="657"/>
      <c r="CH38" s="657"/>
      <c r="CI38" s="657"/>
      <c r="CJ38" s="657"/>
      <c r="CK38" s="657"/>
      <c r="CL38" s="657"/>
      <c r="CM38" s="657"/>
      <c r="CN38" s="214"/>
      <c r="CO38" s="656" t="str">
        <f t="shared" si="3"/>
        <v/>
      </c>
      <c r="CP38" s="656"/>
      <c r="CQ38" s="657" t="str">
        <f>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x14ac:dyDescent="0.25">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t="str">
        <f t="shared" si="2"/>
        <v/>
      </c>
      <c r="BX39" s="656"/>
      <c r="BY39" s="657" t="str">
        <f>IF('各会計、関係団体の財政状況及び健全化判断比率'!B73="","",'各会計、関係団体の財政状況及び健全化判断比率'!B73)</f>
        <v/>
      </c>
      <c r="BZ39" s="657"/>
      <c r="CA39" s="657"/>
      <c r="CB39" s="657"/>
      <c r="CC39" s="657"/>
      <c r="CD39" s="657"/>
      <c r="CE39" s="657"/>
      <c r="CF39" s="657"/>
      <c r="CG39" s="657"/>
      <c r="CH39" s="657"/>
      <c r="CI39" s="657"/>
      <c r="CJ39" s="657"/>
      <c r="CK39" s="657"/>
      <c r="CL39" s="657"/>
      <c r="CM39" s="657"/>
      <c r="CN39" s="214"/>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x14ac:dyDescent="0.25">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t="str">
        <f t="shared" si="2"/>
        <v/>
      </c>
      <c r="BX40" s="656"/>
      <c r="BY40" s="657" t="str">
        <f>IF('各会計、関係団体の財政状況及び健全化判断比率'!B74="","",'各会計、関係団体の財政状況及び健全化判断比率'!B74)</f>
        <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x14ac:dyDescent="0.25">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t="str">
        <f t="shared" si="2"/>
        <v/>
      </c>
      <c r="BX41" s="656"/>
      <c r="BY41" s="657" t="str">
        <f>IF('各会計、関係団体の財政状況及び健全化判断比率'!B75="","",'各会計、関係団体の財政状況及び健全化判断比率'!B75)</f>
        <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x14ac:dyDescent="0.25">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t="str">
        <f t="shared" si="2"/>
        <v/>
      </c>
      <c r="BX42" s="656"/>
      <c r="BY42" s="657" t="str">
        <f>IF('各会計、関係団体の財政状況及び健全化判断比率'!B76="","",'各会計、関係団体の財政状況及び健全化判断比率'!B76)</f>
        <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x14ac:dyDescent="0.25">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t="str">
        <f t="shared" si="2"/>
        <v/>
      </c>
      <c r="BX43" s="656"/>
      <c r="BY43" s="657" t="str">
        <f>IF('各会計、関係団体の財政状況及び健全化判断比率'!B77="","",'各会計、関係団体の財政状況及び健全化判断比率'!B77)</f>
        <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x14ac:dyDescent="0.3">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5">
      <c r="B46" s="186" t="s">
        <v>205</v>
      </c>
      <c r="C46" s="186"/>
      <c r="D46" s="186"/>
      <c r="E46" s="186" t="s">
        <v>206</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5">
      <c r="B47" s="186"/>
      <c r="C47" s="186"/>
      <c r="D47" s="186"/>
      <c r="E47" s="186" t="s">
        <v>207</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5">
      <c r="B48" s="186"/>
      <c r="C48" s="186"/>
      <c r="D48" s="186"/>
      <c r="E48" s="186" t="s">
        <v>208</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5">
      <c r="E49" s="222" t="s">
        <v>209</v>
      </c>
    </row>
    <row r="50" spans="5:5" x14ac:dyDescent="0.25">
      <c r="E50" s="188" t="s">
        <v>210</v>
      </c>
    </row>
    <row r="51" spans="5:5" x14ac:dyDescent="0.25">
      <c r="E51" s="188" t="s">
        <v>211</v>
      </c>
    </row>
    <row r="52" spans="5:5" x14ac:dyDescent="0.25">
      <c r="E52" s="188" t="s">
        <v>212</v>
      </c>
    </row>
    <row r="53" spans="5:5" x14ac:dyDescent="0.25"/>
    <row r="54" spans="5:5" x14ac:dyDescent="0.25"/>
    <row r="55" spans="5:5" x14ac:dyDescent="0.25"/>
    <row r="56" spans="5:5" x14ac:dyDescent="0.25"/>
  </sheetData>
  <sheetProtection algorithmName="SHA-512" hashValue="PUoRD8a5BpZN3WdOaQt3tr5uHVRiJC17eOtqTFjkQ0yu8Pm4W6UD/+wnkgSU5ac7bWfzL3ysMBOXIqCvD9uoSQ==" saltValue="9w3mJYgCYiDsEcaKIas2a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2.95" customHeight="1" zeroHeight="1" x14ac:dyDescent="0.25"/>
  <cols>
    <col min="1" max="1" width="6.59765625" style="23" customWidth="1"/>
    <col min="2" max="2" width="11" style="23" customWidth="1"/>
    <col min="3" max="3" width="17" style="23" customWidth="1"/>
    <col min="4" max="5" width="16.59765625" style="23" customWidth="1"/>
    <col min="6" max="15" width="15" style="23" customWidth="1"/>
    <col min="16" max="16" width="24" style="23" customWidth="1"/>
    <col min="17" max="16384" width="0" style="23" hidden="1"/>
  </cols>
  <sheetData>
    <row r="1" spans="1:16" ht="16.5" customHeight="1" x14ac:dyDescent="0.25">
      <c r="A1" s="22"/>
      <c r="B1" s="22"/>
      <c r="C1" s="22"/>
      <c r="D1" s="22"/>
      <c r="E1" s="22"/>
      <c r="F1" s="22"/>
      <c r="G1" s="22"/>
      <c r="H1" s="22"/>
      <c r="I1" s="22"/>
      <c r="J1" s="22"/>
      <c r="K1" s="22"/>
      <c r="L1" s="22"/>
      <c r="M1" s="22"/>
      <c r="N1" s="22"/>
      <c r="O1" s="22"/>
      <c r="P1" s="22"/>
    </row>
    <row r="2" spans="1:16" ht="16.5" customHeight="1" x14ac:dyDescent="0.25">
      <c r="A2" s="22"/>
      <c r="B2" s="22"/>
      <c r="C2" s="22"/>
      <c r="D2" s="22"/>
      <c r="E2" s="22"/>
      <c r="F2" s="22"/>
      <c r="G2" s="22"/>
      <c r="H2" s="22"/>
      <c r="I2" s="22"/>
      <c r="J2" s="22"/>
      <c r="K2" s="22"/>
      <c r="L2" s="22"/>
      <c r="M2" s="22"/>
      <c r="N2" s="22"/>
      <c r="O2" s="22"/>
      <c r="P2" s="22"/>
    </row>
    <row r="3" spans="1:16" ht="16.5" customHeight="1" x14ac:dyDescent="0.25">
      <c r="A3" s="22"/>
      <c r="B3" s="22"/>
      <c r="C3" s="22"/>
      <c r="D3" s="22"/>
      <c r="E3" s="22"/>
      <c r="F3" s="22"/>
      <c r="G3" s="22"/>
      <c r="H3" s="22"/>
      <c r="I3" s="22"/>
      <c r="J3" s="22"/>
      <c r="K3" s="22"/>
      <c r="L3" s="22"/>
      <c r="M3" s="22"/>
      <c r="N3" s="22"/>
      <c r="O3" s="22"/>
      <c r="P3" s="22"/>
    </row>
    <row r="4" spans="1:16" ht="16.5" customHeight="1" x14ac:dyDescent="0.25">
      <c r="A4" s="22"/>
      <c r="B4" s="22"/>
      <c r="C4" s="22"/>
      <c r="D4" s="22"/>
      <c r="E4" s="22"/>
      <c r="F4" s="22"/>
      <c r="G4" s="22"/>
      <c r="H4" s="22"/>
      <c r="I4" s="22"/>
      <c r="J4" s="22"/>
      <c r="K4" s="22"/>
      <c r="L4" s="22"/>
      <c r="M4" s="22"/>
      <c r="N4" s="22"/>
      <c r="O4" s="22"/>
      <c r="P4" s="22"/>
    </row>
    <row r="5" spans="1:16" ht="16.5" customHeight="1" x14ac:dyDescent="0.25">
      <c r="A5" s="22"/>
      <c r="B5" s="22"/>
      <c r="C5" s="22"/>
      <c r="D5" s="22"/>
      <c r="E5" s="22"/>
      <c r="F5" s="22"/>
      <c r="G5" s="22"/>
      <c r="H5" s="22"/>
      <c r="I5" s="22"/>
      <c r="J5" s="22"/>
      <c r="K5" s="22"/>
      <c r="L5" s="22"/>
      <c r="M5" s="22"/>
      <c r="N5" s="22"/>
      <c r="O5" s="22"/>
      <c r="P5" s="22"/>
    </row>
    <row r="6" spans="1:16" ht="16.5" customHeight="1" x14ac:dyDescent="0.25">
      <c r="A6" s="22"/>
      <c r="B6" s="22"/>
      <c r="C6" s="22"/>
      <c r="D6" s="22"/>
      <c r="E6" s="22"/>
      <c r="F6" s="22"/>
      <c r="G6" s="22"/>
      <c r="H6" s="22"/>
      <c r="I6" s="22"/>
      <c r="J6" s="22"/>
      <c r="K6" s="22"/>
      <c r="L6" s="22"/>
      <c r="M6" s="22"/>
      <c r="N6" s="22"/>
      <c r="O6" s="22"/>
      <c r="P6" s="22"/>
    </row>
    <row r="7" spans="1:16" ht="16.5" customHeight="1" x14ac:dyDescent="0.25">
      <c r="A7" s="22"/>
      <c r="B7" s="22"/>
      <c r="C7" s="22"/>
      <c r="D7" s="22"/>
      <c r="E7" s="22"/>
      <c r="F7" s="22"/>
      <c r="G7" s="22"/>
      <c r="H7" s="22"/>
      <c r="I7" s="22"/>
      <c r="J7" s="22"/>
      <c r="K7" s="22"/>
      <c r="L7" s="22"/>
      <c r="M7" s="22"/>
      <c r="N7" s="22"/>
      <c r="O7" s="22"/>
      <c r="P7" s="22"/>
    </row>
    <row r="8" spans="1:16" ht="16.5" customHeight="1" x14ac:dyDescent="0.25">
      <c r="A8" s="22"/>
      <c r="B8" s="22"/>
      <c r="C8" s="22"/>
      <c r="D8" s="22"/>
      <c r="E8" s="22"/>
      <c r="F8" s="22"/>
      <c r="G8" s="22"/>
      <c r="H8" s="22"/>
      <c r="I8" s="22"/>
      <c r="J8" s="22"/>
      <c r="K8" s="22"/>
      <c r="L8" s="22"/>
      <c r="M8" s="22"/>
      <c r="N8" s="22"/>
      <c r="O8" s="22"/>
      <c r="P8" s="22"/>
    </row>
    <row r="9" spans="1:16" ht="16.5" customHeight="1" x14ac:dyDescent="0.25">
      <c r="A9" s="22"/>
      <c r="B9" s="22"/>
      <c r="C9" s="22"/>
      <c r="D9" s="22"/>
      <c r="E9" s="22"/>
      <c r="F9" s="22"/>
      <c r="G9" s="22"/>
      <c r="H9" s="22"/>
      <c r="I9" s="22"/>
      <c r="J9" s="22"/>
      <c r="K9" s="22"/>
      <c r="L9" s="22"/>
      <c r="M9" s="22"/>
      <c r="N9" s="22"/>
      <c r="O9" s="22"/>
      <c r="P9" s="22"/>
    </row>
    <row r="10" spans="1:16" ht="16.5" customHeight="1" x14ac:dyDescent="0.25">
      <c r="A10" s="22"/>
      <c r="B10" s="22"/>
      <c r="C10" s="22"/>
      <c r="D10" s="22"/>
      <c r="E10" s="22"/>
      <c r="F10" s="22"/>
      <c r="G10" s="22"/>
      <c r="H10" s="22"/>
      <c r="I10" s="22"/>
      <c r="J10" s="22"/>
      <c r="K10" s="22"/>
      <c r="L10" s="22"/>
      <c r="M10" s="22"/>
      <c r="N10" s="22"/>
      <c r="O10" s="22"/>
      <c r="P10" s="22"/>
    </row>
    <row r="11" spans="1:16" ht="16.5" customHeight="1" x14ac:dyDescent="0.25">
      <c r="A11" s="22"/>
      <c r="B11" s="22"/>
      <c r="C11" s="22"/>
      <c r="D11" s="22"/>
      <c r="E11" s="22"/>
      <c r="F11" s="22"/>
      <c r="G11" s="22"/>
      <c r="H11" s="22"/>
      <c r="I11" s="22"/>
      <c r="J11" s="22"/>
      <c r="K11" s="22"/>
      <c r="L11" s="22"/>
      <c r="M11" s="22"/>
      <c r="N11" s="22"/>
      <c r="O11" s="22"/>
      <c r="P11" s="22"/>
    </row>
    <row r="12" spans="1:16" ht="16.5" customHeight="1" x14ac:dyDescent="0.25">
      <c r="A12" s="22"/>
      <c r="B12" s="22"/>
      <c r="C12" s="22"/>
      <c r="D12" s="22"/>
      <c r="E12" s="22"/>
      <c r="F12" s="22"/>
      <c r="G12" s="22"/>
      <c r="H12" s="22"/>
      <c r="I12" s="22"/>
      <c r="J12" s="22"/>
      <c r="K12" s="22"/>
      <c r="L12" s="22"/>
      <c r="M12" s="22"/>
      <c r="N12" s="22"/>
      <c r="O12" s="22"/>
      <c r="P12" s="22"/>
    </row>
    <row r="13" spans="1:16" ht="16.5" customHeight="1" x14ac:dyDescent="0.25">
      <c r="A13" s="22"/>
      <c r="B13" s="22"/>
      <c r="C13" s="22"/>
      <c r="D13" s="22"/>
      <c r="E13" s="22"/>
      <c r="F13" s="22"/>
      <c r="G13" s="22"/>
      <c r="H13" s="22"/>
      <c r="I13" s="22"/>
      <c r="J13" s="22"/>
      <c r="K13" s="22"/>
      <c r="L13" s="22"/>
      <c r="M13" s="22"/>
      <c r="N13" s="22"/>
      <c r="O13" s="22"/>
      <c r="P13" s="22"/>
    </row>
    <row r="14" spans="1:16" ht="16.5" customHeight="1" x14ac:dyDescent="0.25">
      <c r="A14" s="22"/>
      <c r="B14" s="22"/>
      <c r="C14" s="22"/>
      <c r="D14" s="22"/>
      <c r="E14" s="22"/>
      <c r="F14" s="22"/>
      <c r="G14" s="22"/>
      <c r="H14" s="22"/>
      <c r="I14" s="22"/>
      <c r="J14" s="22"/>
      <c r="K14" s="22"/>
      <c r="L14" s="22"/>
      <c r="M14" s="22"/>
      <c r="N14" s="22"/>
      <c r="O14" s="22"/>
      <c r="P14" s="22"/>
    </row>
    <row r="15" spans="1:16" ht="16.5" customHeight="1" x14ac:dyDescent="0.25">
      <c r="A15" s="22"/>
      <c r="B15" s="22"/>
      <c r="C15" s="22"/>
      <c r="D15" s="22"/>
      <c r="E15" s="22"/>
      <c r="F15" s="22"/>
      <c r="G15" s="22"/>
      <c r="H15" s="22"/>
      <c r="I15" s="22"/>
      <c r="J15" s="22"/>
      <c r="K15" s="22"/>
      <c r="L15" s="22"/>
      <c r="M15" s="22"/>
      <c r="N15" s="22"/>
      <c r="O15" s="22"/>
      <c r="P15" s="22"/>
    </row>
    <row r="16" spans="1:16" ht="16.5" customHeight="1" x14ac:dyDescent="0.25">
      <c r="A16" s="22"/>
      <c r="B16" s="22"/>
      <c r="C16" s="22"/>
      <c r="D16" s="22"/>
      <c r="E16" s="22"/>
      <c r="F16" s="22"/>
      <c r="G16" s="22"/>
      <c r="H16" s="22"/>
      <c r="I16" s="22"/>
      <c r="J16" s="22"/>
      <c r="K16" s="22"/>
      <c r="L16" s="22"/>
      <c r="M16" s="22"/>
      <c r="N16" s="22"/>
      <c r="O16" s="22"/>
      <c r="P16" s="22"/>
    </row>
    <row r="17" spans="1:16" ht="16.5" customHeight="1" x14ac:dyDescent="0.25">
      <c r="A17" s="22"/>
      <c r="B17" s="22"/>
      <c r="C17" s="22"/>
      <c r="D17" s="22"/>
      <c r="E17" s="22"/>
      <c r="F17" s="22"/>
      <c r="G17" s="22"/>
      <c r="H17" s="22"/>
      <c r="I17" s="22"/>
      <c r="J17" s="22"/>
      <c r="K17" s="22"/>
      <c r="L17" s="22"/>
      <c r="M17" s="22"/>
      <c r="N17" s="22"/>
      <c r="O17" s="22"/>
      <c r="P17" s="22"/>
    </row>
    <row r="18" spans="1:16" ht="16.5" customHeight="1" x14ac:dyDescent="0.25">
      <c r="A18" s="22"/>
      <c r="B18" s="22"/>
      <c r="C18" s="22"/>
      <c r="D18" s="22"/>
      <c r="E18" s="22"/>
      <c r="F18" s="22"/>
      <c r="G18" s="22"/>
      <c r="H18" s="22"/>
      <c r="I18" s="22"/>
      <c r="J18" s="22"/>
      <c r="K18" s="22"/>
      <c r="L18" s="22"/>
      <c r="M18" s="22"/>
      <c r="N18" s="22"/>
      <c r="O18" s="22"/>
      <c r="P18" s="22"/>
    </row>
    <row r="19" spans="1:16" ht="16.5" customHeight="1" x14ac:dyDescent="0.25">
      <c r="A19" s="22"/>
      <c r="B19" s="22"/>
      <c r="C19" s="22"/>
      <c r="D19" s="22"/>
      <c r="E19" s="22"/>
      <c r="F19" s="22"/>
      <c r="G19" s="22"/>
      <c r="H19" s="22"/>
      <c r="I19" s="22"/>
      <c r="J19" s="22"/>
      <c r="K19" s="22"/>
      <c r="L19" s="22"/>
      <c r="M19" s="22"/>
      <c r="N19" s="22"/>
      <c r="O19" s="22"/>
      <c r="P19" s="22"/>
    </row>
    <row r="20" spans="1:16" ht="16.5" customHeight="1" x14ac:dyDescent="0.25">
      <c r="A20" s="22"/>
      <c r="B20" s="22"/>
      <c r="C20" s="22"/>
      <c r="D20" s="22"/>
      <c r="E20" s="22"/>
      <c r="F20" s="22"/>
      <c r="G20" s="22"/>
      <c r="H20" s="22"/>
      <c r="I20" s="22"/>
      <c r="J20" s="22"/>
      <c r="K20" s="22"/>
      <c r="L20" s="22"/>
      <c r="M20" s="22"/>
      <c r="N20" s="22"/>
      <c r="O20" s="22"/>
      <c r="P20" s="22"/>
    </row>
    <row r="21" spans="1:16" ht="16.5" customHeight="1" x14ac:dyDescent="0.25">
      <c r="A21" s="22"/>
      <c r="B21" s="22"/>
      <c r="C21" s="22"/>
      <c r="D21" s="22"/>
      <c r="E21" s="22"/>
      <c r="F21" s="22"/>
      <c r="G21" s="22"/>
      <c r="H21" s="22"/>
      <c r="I21" s="22"/>
      <c r="J21" s="22"/>
      <c r="K21" s="22"/>
      <c r="L21" s="22"/>
      <c r="M21" s="22"/>
      <c r="N21" s="22"/>
      <c r="O21" s="22"/>
      <c r="P21" s="22"/>
    </row>
    <row r="22" spans="1:16" ht="16.5" customHeight="1" x14ac:dyDescent="0.25">
      <c r="A22" s="22"/>
      <c r="B22" s="22"/>
      <c r="C22" s="22"/>
      <c r="D22" s="22"/>
      <c r="E22" s="22"/>
      <c r="F22" s="22"/>
      <c r="G22" s="22"/>
      <c r="H22" s="22"/>
      <c r="I22" s="22"/>
      <c r="J22" s="22"/>
      <c r="K22" s="22"/>
      <c r="L22" s="22"/>
      <c r="M22" s="22"/>
      <c r="N22" s="22"/>
      <c r="O22" s="22"/>
      <c r="P22" s="22"/>
    </row>
    <row r="23" spans="1:16" ht="16.5" customHeight="1" x14ac:dyDescent="0.25">
      <c r="A23" s="22"/>
      <c r="B23" s="22"/>
      <c r="C23" s="22"/>
      <c r="D23" s="22"/>
      <c r="E23" s="22"/>
      <c r="F23" s="22"/>
      <c r="G23" s="22"/>
      <c r="H23" s="22"/>
      <c r="I23" s="22"/>
      <c r="J23" s="22"/>
      <c r="K23" s="22"/>
      <c r="L23" s="22"/>
      <c r="M23" s="22"/>
      <c r="N23" s="22"/>
      <c r="O23" s="22"/>
      <c r="P23" s="22"/>
    </row>
    <row r="24" spans="1:16" ht="16.5" customHeight="1" x14ac:dyDescent="0.25">
      <c r="A24" s="22"/>
      <c r="B24" s="22"/>
      <c r="C24" s="22"/>
      <c r="D24" s="22"/>
      <c r="E24" s="22"/>
      <c r="F24" s="22"/>
      <c r="G24" s="22"/>
      <c r="H24" s="22"/>
      <c r="I24" s="22"/>
      <c r="J24" s="22"/>
      <c r="K24" s="22"/>
      <c r="L24" s="22"/>
      <c r="M24" s="22"/>
      <c r="N24" s="22"/>
      <c r="O24" s="22"/>
      <c r="P24" s="22"/>
    </row>
    <row r="25" spans="1:16" ht="16.5" customHeight="1" x14ac:dyDescent="0.25">
      <c r="A25" s="22"/>
      <c r="B25" s="22"/>
      <c r="C25" s="22"/>
      <c r="D25" s="22"/>
      <c r="E25" s="22"/>
      <c r="F25" s="22"/>
      <c r="G25" s="22"/>
      <c r="H25" s="22"/>
      <c r="I25" s="22"/>
      <c r="J25" s="22"/>
      <c r="K25" s="22"/>
      <c r="L25" s="22"/>
      <c r="M25" s="22"/>
      <c r="N25" s="22"/>
      <c r="O25" s="22"/>
      <c r="P25" s="22"/>
    </row>
    <row r="26" spans="1:16" ht="16.5" customHeight="1" x14ac:dyDescent="0.25">
      <c r="A26" s="22"/>
      <c r="B26" s="22"/>
      <c r="C26" s="22"/>
      <c r="D26" s="22"/>
      <c r="E26" s="22"/>
      <c r="F26" s="22"/>
      <c r="G26" s="22"/>
      <c r="H26" s="22"/>
      <c r="I26" s="22"/>
      <c r="J26" s="22"/>
      <c r="K26" s="22"/>
      <c r="L26" s="22"/>
      <c r="M26" s="22"/>
      <c r="N26" s="22"/>
      <c r="O26" s="22"/>
      <c r="P26" s="22"/>
    </row>
    <row r="27" spans="1:16" ht="16.5" customHeight="1" x14ac:dyDescent="0.25">
      <c r="A27" s="22"/>
      <c r="B27" s="22"/>
      <c r="C27" s="22"/>
      <c r="D27" s="22"/>
      <c r="E27" s="22"/>
      <c r="F27" s="22"/>
      <c r="G27" s="22"/>
      <c r="H27" s="22"/>
      <c r="I27" s="22"/>
      <c r="J27" s="22"/>
      <c r="K27" s="22"/>
      <c r="L27" s="22"/>
      <c r="M27" s="22"/>
      <c r="N27" s="22"/>
      <c r="O27" s="22"/>
      <c r="P27" s="22"/>
    </row>
    <row r="28" spans="1:16" ht="16.5" customHeight="1" x14ac:dyDescent="0.25">
      <c r="A28" s="22"/>
      <c r="B28" s="22"/>
      <c r="C28" s="22"/>
      <c r="D28" s="22"/>
      <c r="E28" s="22"/>
      <c r="F28" s="22"/>
      <c r="G28" s="22"/>
      <c r="H28" s="22"/>
      <c r="I28" s="22"/>
      <c r="J28" s="22"/>
      <c r="K28" s="22"/>
      <c r="L28" s="22"/>
      <c r="M28" s="22"/>
      <c r="N28" s="22"/>
      <c r="O28" s="22"/>
      <c r="P28" s="22"/>
    </row>
    <row r="29" spans="1:16" ht="16.5" customHeight="1" x14ac:dyDescent="0.25">
      <c r="A29" s="22"/>
      <c r="B29" s="22"/>
      <c r="C29" s="22"/>
      <c r="D29" s="22"/>
      <c r="E29" s="22"/>
      <c r="F29" s="22"/>
      <c r="G29" s="22"/>
      <c r="H29" s="22"/>
      <c r="I29" s="22"/>
      <c r="J29" s="22"/>
      <c r="K29" s="22"/>
      <c r="L29" s="22"/>
      <c r="M29" s="22"/>
      <c r="N29" s="22"/>
      <c r="O29" s="22"/>
      <c r="P29" s="22"/>
    </row>
    <row r="30" spans="1:16" ht="16.5" customHeight="1" x14ac:dyDescent="0.25">
      <c r="A30" s="22"/>
      <c r="B30" s="22"/>
      <c r="C30" s="22"/>
      <c r="D30" s="22"/>
      <c r="E30" s="22"/>
      <c r="F30" s="22"/>
      <c r="G30" s="22"/>
      <c r="H30" s="22"/>
      <c r="I30" s="22"/>
      <c r="J30" s="22"/>
      <c r="K30" s="22"/>
      <c r="L30" s="22"/>
      <c r="M30" s="22"/>
      <c r="N30" s="22"/>
      <c r="O30" s="22"/>
      <c r="P30" s="22"/>
    </row>
    <row r="31" spans="1:16" ht="16.5" customHeight="1" x14ac:dyDescent="0.25">
      <c r="A31" s="22"/>
      <c r="B31" s="22"/>
      <c r="C31" s="22"/>
      <c r="D31" s="22"/>
      <c r="E31" s="22"/>
      <c r="F31" s="22"/>
      <c r="G31" s="22"/>
      <c r="H31" s="22"/>
      <c r="I31" s="22"/>
      <c r="J31" s="22"/>
      <c r="K31" s="22"/>
      <c r="L31" s="22"/>
      <c r="M31" s="22"/>
      <c r="N31" s="22"/>
      <c r="O31" s="22"/>
      <c r="P31" s="22"/>
    </row>
    <row r="32" spans="1:16" ht="31.5" customHeight="1" thickBot="1" x14ac:dyDescent="0.3">
      <c r="A32" s="22"/>
      <c r="B32" s="22"/>
      <c r="C32" s="22"/>
      <c r="D32" s="22"/>
      <c r="E32" s="22"/>
      <c r="F32" s="22"/>
      <c r="G32" s="22"/>
      <c r="H32" s="22"/>
      <c r="I32" s="22"/>
      <c r="J32" s="24" t="s">
        <v>6</v>
      </c>
      <c r="K32" s="22"/>
      <c r="L32" s="22"/>
      <c r="M32" s="22"/>
      <c r="N32" s="22"/>
      <c r="O32" s="22"/>
      <c r="P32" s="22"/>
    </row>
    <row r="33" spans="1:16" ht="39" customHeight="1" thickBot="1" x14ac:dyDescent="0.35">
      <c r="A33" s="22"/>
      <c r="B33" s="25" t="s">
        <v>7</v>
      </c>
      <c r="C33" s="26"/>
      <c r="D33" s="26"/>
      <c r="E33" s="27" t="s">
        <v>2</v>
      </c>
      <c r="F33" s="28" t="s">
        <v>557</v>
      </c>
      <c r="G33" s="29" t="s">
        <v>558</v>
      </c>
      <c r="H33" s="29" t="s">
        <v>559</v>
      </c>
      <c r="I33" s="29" t="s">
        <v>560</v>
      </c>
      <c r="J33" s="30" t="s">
        <v>561</v>
      </c>
      <c r="K33" s="22"/>
      <c r="L33" s="22"/>
      <c r="M33" s="22"/>
      <c r="N33" s="22"/>
      <c r="O33" s="22"/>
      <c r="P33" s="22"/>
    </row>
    <row r="34" spans="1:16" ht="39" customHeight="1" x14ac:dyDescent="0.25">
      <c r="A34" s="22"/>
      <c r="B34" s="31"/>
      <c r="C34" s="1248" t="s">
        <v>565</v>
      </c>
      <c r="D34" s="1248"/>
      <c r="E34" s="1249"/>
      <c r="F34" s="32">
        <v>1.33</v>
      </c>
      <c r="G34" s="33">
        <v>2.95</v>
      </c>
      <c r="H34" s="33">
        <v>3.4</v>
      </c>
      <c r="I34" s="33">
        <v>3.52</v>
      </c>
      <c r="J34" s="34">
        <v>2.87</v>
      </c>
      <c r="K34" s="22"/>
      <c r="L34" s="22"/>
      <c r="M34" s="22"/>
      <c r="N34" s="22"/>
      <c r="O34" s="22"/>
      <c r="P34" s="22"/>
    </row>
    <row r="35" spans="1:16" ht="39" customHeight="1" x14ac:dyDescent="0.25">
      <c r="A35" s="22"/>
      <c r="B35" s="35"/>
      <c r="C35" s="1242" t="s">
        <v>566</v>
      </c>
      <c r="D35" s="1243"/>
      <c r="E35" s="1244"/>
      <c r="F35" s="36">
        <v>0.99</v>
      </c>
      <c r="G35" s="37">
        <v>0.48</v>
      </c>
      <c r="H35" s="37">
        <v>0.71</v>
      </c>
      <c r="I35" s="37">
        <v>0.92</v>
      </c>
      <c r="J35" s="38">
        <v>1</v>
      </c>
      <c r="K35" s="22"/>
      <c r="L35" s="22"/>
      <c r="M35" s="22"/>
      <c r="N35" s="22"/>
      <c r="O35" s="22"/>
      <c r="P35" s="22"/>
    </row>
    <row r="36" spans="1:16" ht="39" customHeight="1" x14ac:dyDescent="0.25">
      <c r="A36" s="22"/>
      <c r="B36" s="35"/>
      <c r="C36" s="1242" t="s">
        <v>567</v>
      </c>
      <c r="D36" s="1243"/>
      <c r="E36" s="1244"/>
      <c r="F36" s="36">
        <v>1.32</v>
      </c>
      <c r="G36" s="37">
        <v>2.2200000000000002</v>
      </c>
      <c r="H36" s="37">
        <v>1.67</v>
      </c>
      <c r="I36" s="37">
        <v>0.19</v>
      </c>
      <c r="J36" s="38">
        <v>0.35</v>
      </c>
      <c r="K36" s="22"/>
      <c r="L36" s="22"/>
      <c r="M36" s="22"/>
      <c r="N36" s="22"/>
      <c r="O36" s="22"/>
      <c r="P36" s="22"/>
    </row>
    <row r="37" spans="1:16" ht="39" customHeight="1" x14ac:dyDescent="0.25">
      <c r="A37" s="22"/>
      <c r="B37" s="35"/>
      <c r="C37" s="1242" t="s">
        <v>568</v>
      </c>
      <c r="D37" s="1243"/>
      <c r="E37" s="1244"/>
      <c r="F37" s="36">
        <v>0.39</v>
      </c>
      <c r="G37" s="37">
        <v>0.19</v>
      </c>
      <c r="H37" s="37">
        <v>0.23</v>
      </c>
      <c r="I37" s="37">
        <v>0.66</v>
      </c>
      <c r="J37" s="38">
        <v>0.28999999999999998</v>
      </c>
      <c r="K37" s="22"/>
      <c r="L37" s="22"/>
      <c r="M37" s="22"/>
      <c r="N37" s="22"/>
      <c r="O37" s="22"/>
      <c r="P37" s="22"/>
    </row>
    <row r="38" spans="1:16" ht="39" customHeight="1" x14ac:dyDescent="0.25">
      <c r="A38" s="22"/>
      <c r="B38" s="35"/>
      <c r="C38" s="1242" t="s">
        <v>569</v>
      </c>
      <c r="D38" s="1243"/>
      <c r="E38" s="1244"/>
      <c r="F38" s="36">
        <v>0.06</v>
      </c>
      <c r="G38" s="37">
        <v>0.04</v>
      </c>
      <c r="H38" s="37">
        <v>0.14000000000000001</v>
      </c>
      <c r="I38" s="37">
        <v>0.13</v>
      </c>
      <c r="J38" s="38">
        <v>0.13</v>
      </c>
      <c r="K38" s="22"/>
      <c r="L38" s="22"/>
      <c r="M38" s="22"/>
      <c r="N38" s="22"/>
      <c r="O38" s="22"/>
      <c r="P38" s="22"/>
    </row>
    <row r="39" spans="1:16" ht="39" customHeight="1" x14ac:dyDescent="0.25">
      <c r="A39" s="22"/>
      <c r="B39" s="35"/>
      <c r="C39" s="1242" t="s">
        <v>570</v>
      </c>
      <c r="D39" s="1243"/>
      <c r="E39" s="1244"/>
      <c r="F39" s="36">
        <v>0.06</v>
      </c>
      <c r="G39" s="37">
        <v>0.09</v>
      </c>
      <c r="H39" s="37">
        <v>0.06</v>
      </c>
      <c r="I39" s="37">
        <v>0.03</v>
      </c>
      <c r="J39" s="38">
        <v>7.0000000000000007E-2</v>
      </c>
      <c r="K39" s="22"/>
      <c r="L39" s="22"/>
      <c r="M39" s="22"/>
      <c r="N39" s="22"/>
      <c r="O39" s="22"/>
      <c r="P39" s="22"/>
    </row>
    <row r="40" spans="1:16" ht="39" customHeight="1" x14ac:dyDescent="0.25">
      <c r="A40" s="22"/>
      <c r="B40" s="35"/>
      <c r="C40" s="1242" t="s">
        <v>571</v>
      </c>
      <c r="D40" s="1243"/>
      <c r="E40" s="1244"/>
      <c r="F40" s="36">
        <v>0.09</v>
      </c>
      <c r="G40" s="37">
        <v>0.09</v>
      </c>
      <c r="H40" s="37">
        <v>0.08</v>
      </c>
      <c r="I40" s="37">
        <v>0.09</v>
      </c>
      <c r="J40" s="38">
        <v>0.06</v>
      </c>
      <c r="K40" s="22"/>
      <c r="L40" s="22"/>
      <c r="M40" s="22"/>
      <c r="N40" s="22"/>
      <c r="O40" s="22"/>
      <c r="P40" s="22"/>
    </row>
    <row r="41" spans="1:16" ht="39" customHeight="1" x14ac:dyDescent="0.25">
      <c r="A41" s="22"/>
      <c r="B41" s="35"/>
      <c r="C41" s="1242" t="s">
        <v>572</v>
      </c>
      <c r="D41" s="1243"/>
      <c r="E41" s="1244"/>
      <c r="F41" s="36">
        <v>0.02</v>
      </c>
      <c r="G41" s="37">
        <v>0.03</v>
      </c>
      <c r="H41" s="37">
        <v>0</v>
      </c>
      <c r="I41" s="37">
        <v>0.02</v>
      </c>
      <c r="J41" s="38">
        <v>0.06</v>
      </c>
      <c r="K41" s="22"/>
      <c r="L41" s="22"/>
      <c r="M41" s="22"/>
      <c r="N41" s="22"/>
      <c r="O41" s="22"/>
      <c r="P41" s="22"/>
    </row>
    <row r="42" spans="1:16" ht="39" customHeight="1" x14ac:dyDescent="0.25">
      <c r="A42" s="22"/>
      <c r="B42" s="39"/>
      <c r="C42" s="1242" t="s">
        <v>573</v>
      </c>
      <c r="D42" s="1243"/>
      <c r="E42" s="1244"/>
      <c r="F42" s="36" t="s">
        <v>515</v>
      </c>
      <c r="G42" s="37" t="s">
        <v>515</v>
      </c>
      <c r="H42" s="37" t="s">
        <v>515</v>
      </c>
      <c r="I42" s="37" t="s">
        <v>515</v>
      </c>
      <c r="J42" s="38" t="s">
        <v>515</v>
      </c>
      <c r="K42" s="22"/>
      <c r="L42" s="22"/>
      <c r="M42" s="22"/>
      <c r="N42" s="22"/>
      <c r="O42" s="22"/>
      <c r="P42" s="22"/>
    </row>
    <row r="43" spans="1:16" ht="39" customHeight="1" thickBot="1" x14ac:dyDescent="0.3">
      <c r="A43" s="22"/>
      <c r="B43" s="40"/>
      <c r="C43" s="1245" t="s">
        <v>574</v>
      </c>
      <c r="D43" s="1246"/>
      <c r="E43" s="1247"/>
      <c r="F43" s="41">
        <v>0.02</v>
      </c>
      <c r="G43" s="42">
        <v>0.06</v>
      </c>
      <c r="H43" s="42">
        <v>0.04</v>
      </c>
      <c r="I43" s="42">
        <v>0.04</v>
      </c>
      <c r="J43" s="43">
        <v>0.04</v>
      </c>
      <c r="K43" s="22"/>
      <c r="L43" s="22"/>
      <c r="M43" s="22"/>
      <c r="N43" s="22"/>
      <c r="O43" s="22"/>
      <c r="P43" s="22"/>
    </row>
    <row r="44" spans="1:16" ht="39" customHeight="1" x14ac:dyDescent="0.25">
      <c r="A44" s="22"/>
      <c r="B44" s="44" t="s">
        <v>8</v>
      </c>
      <c r="C44" s="45"/>
      <c r="D44" s="46"/>
      <c r="E44" s="46"/>
      <c r="F44" s="47"/>
      <c r="G44" s="47"/>
      <c r="H44" s="47"/>
      <c r="I44" s="47"/>
      <c r="J44" s="47"/>
      <c r="K44" s="22"/>
      <c r="L44" s="22"/>
      <c r="M44" s="22"/>
      <c r="N44" s="22"/>
      <c r="O44" s="22"/>
      <c r="P44" s="22"/>
    </row>
    <row r="45" spans="1:16" ht="18" customHeight="1" x14ac:dyDescent="0.25">
      <c r="A45" s="22"/>
      <c r="B45" s="22"/>
      <c r="C45" s="22"/>
      <c r="D45" s="22"/>
      <c r="E45" s="22"/>
      <c r="F45" s="22"/>
      <c r="G45" s="22"/>
      <c r="H45" s="22"/>
      <c r="I45" s="22"/>
      <c r="J45" s="22"/>
      <c r="K45" s="22"/>
      <c r="L45" s="22"/>
      <c r="M45" s="22"/>
      <c r="N45" s="22"/>
      <c r="O45" s="22"/>
      <c r="P45" s="22"/>
    </row>
  </sheetData>
  <sheetProtection algorithmName="SHA-512" hashValue="VlGK5C0+iMGl+PMnTpFyoU5u1r0itC+DWCpnNfLvz81xcMLsQ8OEaFAH6bkmUjLI1FL6kMduSttc3WqpGsTTng==" saltValue="i+OAy/2XSXkyc2j4gTyEW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7"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25"/>
  <cols>
    <col min="1" max="1" width="6.59765625" style="49" customWidth="1"/>
    <col min="2" max="3" width="10.86328125" style="49" customWidth="1"/>
    <col min="4" max="4" width="10" style="49" customWidth="1"/>
    <col min="5" max="10" width="11" style="49" customWidth="1"/>
    <col min="11" max="15" width="13.1328125" style="49" customWidth="1"/>
    <col min="16" max="21" width="11.46484375" style="49" customWidth="1"/>
    <col min="22" max="16384" width="0" style="49" hidden="1"/>
  </cols>
  <sheetData>
    <row r="1" spans="1:21" ht="13.5" customHeight="1" x14ac:dyDescent="0.25">
      <c r="A1" s="48"/>
      <c r="B1" s="48"/>
      <c r="C1" s="48"/>
      <c r="D1" s="48"/>
      <c r="E1" s="48"/>
      <c r="F1" s="48"/>
      <c r="G1" s="48"/>
      <c r="H1" s="48"/>
      <c r="I1" s="48"/>
      <c r="J1" s="48"/>
      <c r="K1" s="48"/>
      <c r="L1" s="48"/>
      <c r="M1" s="48"/>
      <c r="N1" s="48"/>
      <c r="O1" s="48"/>
      <c r="P1" s="48"/>
      <c r="Q1" s="48"/>
      <c r="R1" s="48"/>
      <c r="S1" s="48"/>
      <c r="T1" s="48"/>
      <c r="U1" s="48"/>
    </row>
    <row r="2" spans="1:21" ht="13.5" customHeight="1" x14ac:dyDescent="0.25">
      <c r="A2" s="48"/>
      <c r="B2" s="48"/>
      <c r="C2" s="48"/>
      <c r="D2" s="48"/>
      <c r="E2" s="48"/>
      <c r="F2" s="48"/>
      <c r="G2" s="48"/>
      <c r="H2" s="48"/>
      <c r="I2" s="48"/>
      <c r="J2" s="48"/>
      <c r="K2" s="48"/>
      <c r="L2" s="48"/>
      <c r="M2" s="48"/>
      <c r="N2" s="48"/>
      <c r="O2" s="48"/>
      <c r="P2" s="48"/>
      <c r="Q2" s="48"/>
      <c r="R2" s="48"/>
      <c r="S2" s="48"/>
      <c r="T2" s="48"/>
      <c r="U2" s="48"/>
    </row>
    <row r="3" spans="1:21" ht="13.5" customHeight="1" x14ac:dyDescent="0.25">
      <c r="A3" s="48"/>
      <c r="B3" s="48"/>
      <c r="C3" s="48"/>
      <c r="D3" s="48"/>
      <c r="E3" s="48"/>
      <c r="F3" s="48"/>
      <c r="G3" s="48"/>
      <c r="H3" s="48"/>
      <c r="I3" s="48"/>
      <c r="J3" s="48"/>
      <c r="K3" s="48"/>
      <c r="L3" s="48"/>
      <c r="M3" s="48"/>
      <c r="N3" s="48"/>
      <c r="O3" s="48"/>
      <c r="P3" s="48"/>
      <c r="Q3" s="48"/>
      <c r="R3" s="48"/>
      <c r="S3" s="48"/>
      <c r="T3" s="48"/>
      <c r="U3" s="48"/>
    </row>
    <row r="4" spans="1:21" ht="13.5" customHeight="1" x14ac:dyDescent="0.25">
      <c r="A4" s="48"/>
      <c r="B4" s="48"/>
      <c r="C4" s="48"/>
      <c r="D4" s="48"/>
      <c r="E4" s="48"/>
      <c r="F4" s="48"/>
      <c r="G4" s="48"/>
      <c r="H4" s="48"/>
      <c r="I4" s="48"/>
      <c r="J4" s="48"/>
      <c r="K4" s="48"/>
      <c r="L4" s="48"/>
      <c r="M4" s="48"/>
      <c r="N4" s="48"/>
      <c r="O4" s="48"/>
      <c r="P4" s="48"/>
      <c r="Q4" s="48"/>
      <c r="R4" s="48"/>
      <c r="S4" s="48"/>
      <c r="T4" s="48"/>
      <c r="U4" s="48"/>
    </row>
    <row r="5" spans="1:21" ht="13.5" customHeight="1" x14ac:dyDescent="0.25">
      <c r="A5" s="48"/>
      <c r="B5" s="48"/>
      <c r="C5" s="48"/>
      <c r="D5" s="48"/>
      <c r="E5" s="48"/>
      <c r="F5" s="48"/>
      <c r="G5" s="48"/>
      <c r="H5" s="48"/>
      <c r="I5" s="48"/>
      <c r="J5" s="48"/>
      <c r="K5" s="48"/>
      <c r="L5" s="48"/>
      <c r="M5" s="48"/>
      <c r="N5" s="48"/>
      <c r="O5" s="48"/>
      <c r="P5" s="48"/>
      <c r="Q5" s="48"/>
      <c r="R5" s="48"/>
      <c r="S5" s="48"/>
      <c r="T5" s="48"/>
      <c r="U5" s="48"/>
    </row>
    <row r="6" spans="1:21" ht="13.5" customHeight="1" x14ac:dyDescent="0.25">
      <c r="A6" s="48"/>
      <c r="B6" s="48"/>
      <c r="C6" s="48"/>
      <c r="D6" s="48"/>
      <c r="E6" s="48"/>
      <c r="F6" s="48"/>
      <c r="G6" s="48"/>
      <c r="H6" s="48"/>
      <c r="I6" s="48"/>
      <c r="J6" s="48"/>
      <c r="K6" s="48"/>
      <c r="L6" s="48"/>
      <c r="M6" s="48"/>
      <c r="N6" s="48"/>
      <c r="O6" s="48"/>
      <c r="P6" s="48"/>
      <c r="Q6" s="48"/>
      <c r="R6" s="48"/>
      <c r="S6" s="48"/>
      <c r="T6" s="48"/>
      <c r="U6" s="48"/>
    </row>
    <row r="7" spans="1:21" ht="13.5" customHeight="1" x14ac:dyDescent="0.25">
      <c r="A7" s="48"/>
      <c r="B7" s="48"/>
      <c r="C7" s="48"/>
      <c r="D7" s="48"/>
      <c r="E7" s="48"/>
      <c r="F7" s="48"/>
      <c r="G7" s="48"/>
      <c r="H7" s="48"/>
      <c r="I7" s="48"/>
      <c r="J7" s="48"/>
      <c r="K7" s="48"/>
      <c r="L7" s="48"/>
      <c r="M7" s="48"/>
      <c r="N7" s="48"/>
      <c r="O7" s="48"/>
      <c r="P7" s="48"/>
      <c r="Q7" s="48"/>
      <c r="R7" s="48"/>
      <c r="S7" s="48"/>
      <c r="T7" s="48"/>
      <c r="U7" s="48"/>
    </row>
    <row r="8" spans="1:21" ht="13.5" customHeight="1" x14ac:dyDescent="0.25">
      <c r="A8" s="48"/>
      <c r="B8" s="48"/>
      <c r="C8" s="48"/>
      <c r="D8" s="48"/>
      <c r="E8" s="48"/>
      <c r="F8" s="48"/>
      <c r="G8" s="48"/>
      <c r="H8" s="48"/>
      <c r="I8" s="48"/>
      <c r="J8" s="48"/>
      <c r="K8" s="48"/>
      <c r="L8" s="48"/>
      <c r="M8" s="48"/>
      <c r="N8" s="48"/>
      <c r="O8" s="48"/>
      <c r="P8" s="48"/>
      <c r="Q8" s="48"/>
      <c r="R8" s="48"/>
      <c r="S8" s="48"/>
      <c r="T8" s="48"/>
      <c r="U8" s="48"/>
    </row>
    <row r="9" spans="1:21" ht="13.5" customHeight="1" x14ac:dyDescent="0.25">
      <c r="A9" s="48"/>
      <c r="B9" s="48"/>
      <c r="C9" s="48"/>
      <c r="D9" s="48"/>
      <c r="E9" s="48"/>
      <c r="F9" s="48"/>
      <c r="G9" s="48"/>
      <c r="H9" s="48"/>
      <c r="I9" s="48"/>
      <c r="J9" s="48"/>
      <c r="K9" s="48"/>
      <c r="L9" s="48"/>
      <c r="M9" s="48"/>
      <c r="N9" s="48"/>
      <c r="O9" s="48"/>
      <c r="P9" s="48"/>
      <c r="Q9" s="48"/>
      <c r="R9" s="48"/>
      <c r="S9" s="48"/>
      <c r="T9" s="48"/>
      <c r="U9" s="48"/>
    </row>
    <row r="10" spans="1:21" ht="13.5" customHeight="1" x14ac:dyDescent="0.2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3">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5">
      <c r="A44" s="48"/>
      <c r="B44" s="51" t="s">
        <v>10</v>
      </c>
      <c r="C44" s="52"/>
      <c r="D44" s="52"/>
      <c r="E44" s="53"/>
      <c r="F44" s="53"/>
      <c r="G44" s="53"/>
      <c r="H44" s="53"/>
      <c r="I44" s="53"/>
      <c r="J44" s="54" t="s">
        <v>2</v>
      </c>
      <c r="K44" s="55" t="s">
        <v>557</v>
      </c>
      <c r="L44" s="56" t="s">
        <v>558</v>
      </c>
      <c r="M44" s="56" t="s">
        <v>559</v>
      </c>
      <c r="N44" s="56" t="s">
        <v>560</v>
      </c>
      <c r="O44" s="57" t="s">
        <v>561</v>
      </c>
      <c r="P44" s="48"/>
      <c r="Q44" s="48"/>
      <c r="R44" s="48"/>
      <c r="S44" s="48"/>
      <c r="T44" s="48"/>
      <c r="U44" s="48"/>
    </row>
    <row r="45" spans="1:21" ht="30.75" customHeight="1" x14ac:dyDescent="0.25">
      <c r="A45" s="48"/>
      <c r="B45" s="1250" t="s">
        <v>11</v>
      </c>
      <c r="C45" s="1251"/>
      <c r="D45" s="58"/>
      <c r="E45" s="1256" t="s">
        <v>12</v>
      </c>
      <c r="F45" s="1256"/>
      <c r="G45" s="1256"/>
      <c r="H45" s="1256"/>
      <c r="I45" s="1256"/>
      <c r="J45" s="1257"/>
      <c r="K45" s="59">
        <v>666</v>
      </c>
      <c r="L45" s="60">
        <v>684</v>
      </c>
      <c r="M45" s="60">
        <v>703</v>
      </c>
      <c r="N45" s="60">
        <v>693</v>
      </c>
      <c r="O45" s="61">
        <v>727</v>
      </c>
      <c r="P45" s="48"/>
      <c r="Q45" s="48"/>
      <c r="R45" s="48"/>
      <c r="S45" s="48"/>
      <c r="T45" s="48"/>
      <c r="U45" s="48"/>
    </row>
    <row r="46" spans="1:21" ht="30.75" customHeight="1" x14ac:dyDescent="0.25">
      <c r="A46" s="48"/>
      <c r="B46" s="1252"/>
      <c r="C46" s="1253"/>
      <c r="D46" s="62"/>
      <c r="E46" s="1258" t="s">
        <v>13</v>
      </c>
      <c r="F46" s="1258"/>
      <c r="G46" s="1258"/>
      <c r="H46" s="1258"/>
      <c r="I46" s="1258"/>
      <c r="J46" s="1259"/>
      <c r="K46" s="63" t="s">
        <v>515</v>
      </c>
      <c r="L46" s="64" t="s">
        <v>515</v>
      </c>
      <c r="M46" s="64" t="s">
        <v>515</v>
      </c>
      <c r="N46" s="64" t="s">
        <v>515</v>
      </c>
      <c r="O46" s="65" t="s">
        <v>515</v>
      </c>
      <c r="P46" s="48"/>
      <c r="Q46" s="48"/>
      <c r="R46" s="48"/>
      <c r="S46" s="48"/>
      <c r="T46" s="48"/>
      <c r="U46" s="48"/>
    </row>
    <row r="47" spans="1:21" ht="30.75" customHeight="1" x14ac:dyDescent="0.25">
      <c r="A47" s="48"/>
      <c r="B47" s="1252"/>
      <c r="C47" s="1253"/>
      <c r="D47" s="62"/>
      <c r="E47" s="1258" t="s">
        <v>14</v>
      </c>
      <c r="F47" s="1258"/>
      <c r="G47" s="1258"/>
      <c r="H47" s="1258"/>
      <c r="I47" s="1258"/>
      <c r="J47" s="1259"/>
      <c r="K47" s="63" t="s">
        <v>515</v>
      </c>
      <c r="L47" s="64" t="s">
        <v>515</v>
      </c>
      <c r="M47" s="64" t="s">
        <v>515</v>
      </c>
      <c r="N47" s="64" t="s">
        <v>515</v>
      </c>
      <c r="O47" s="65" t="s">
        <v>515</v>
      </c>
      <c r="P47" s="48"/>
      <c r="Q47" s="48"/>
      <c r="R47" s="48"/>
      <c r="S47" s="48"/>
      <c r="T47" s="48"/>
      <c r="U47" s="48"/>
    </row>
    <row r="48" spans="1:21" ht="30.75" customHeight="1" x14ac:dyDescent="0.25">
      <c r="A48" s="48"/>
      <c r="B48" s="1252"/>
      <c r="C48" s="1253"/>
      <c r="D48" s="62"/>
      <c r="E48" s="1258" t="s">
        <v>15</v>
      </c>
      <c r="F48" s="1258"/>
      <c r="G48" s="1258"/>
      <c r="H48" s="1258"/>
      <c r="I48" s="1258"/>
      <c r="J48" s="1259"/>
      <c r="K48" s="63">
        <v>111</v>
      </c>
      <c r="L48" s="64">
        <v>114</v>
      </c>
      <c r="M48" s="64">
        <v>111</v>
      </c>
      <c r="N48" s="64">
        <v>136</v>
      </c>
      <c r="O48" s="65">
        <v>127</v>
      </c>
      <c r="P48" s="48"/>
      <c r="Q48" s="48"/>
      <c r="R48" s="48"/>
      <c r="S48" s="48"/>
      <c r="T48" s="48"/>
      <c r="U48" s="48"/>
    </row>
    <row r="49" spans="1:21" ht="30.75" customHeight="1" x14ac:dyDescent="0.25">
      <c r="A49" s="48"/>
      <c r="B49" s="1252"/>
      <c r="C49" s="1253"/>
      <c r="D49" s="62"/>
      <c r="E49" s="1258" t="s">
        <v>16</v>
      </c>
      <c r="F49" s="1258"/>
      <c r="G49" s="1258"/>
      <c r="H49" s="1258"/>
      <c r="I49" s="1258"/>
      <c r="J49" s="1259"/>
      <c r="K49" s="63" t="s">
        <v>515</v>
      </c>
      <c r="L49" s="64" t="s">
        <v>515</v>
      </c>
      <c r="M49" s="64" t="s">
        <v>515</v>
      </c>
      <c r="N49" s="64" t="s">
        <v>515</v>
      </c>
      <c r="O49" s="65" t="s">
        <v>515</v>
      </c>
      <c r="P49" s="48"/>
      <c r="Q49" s="48"/>
      <c r="R49" s="48"/>
      <c r="S49" s="48"/>
      <c r="T49" s="48"/>
      <c r="U49" s="48"/>
    </row>
    <row r="50" spans="1:21" ht="30.75" customHeight="1" x14ac:dyDescent="0.25">
      <c r="A50" s="48"/>
      <c r="B50" s="1252"/>
      <c r="C50" s="1253"/>
      <c r="D50" s="62"/>
      <c r="E50" s="1258" t="s">
        <v>17</v>
      </c>
      <c r="F50" s="1258"/>
      <c r="G50" s="1258"/>
      <c r="H50" s="1258"/>
      <c r="I50" s="1258"/>
      <c r="J50" s="1259"/>
      <c r="K50" s="63">
        <v>45</v>
      </c>
      <c r="L50" s="64">
        <v>51</v>
      </c>
      <c r="M50" s="64">
        <v>53</v>
      </c>
      <c r="N50" s="64">
        <v>45</v>
      </c>
      <c r="O50" s="65">
        <v>39</v>
      </c>
      <c r="P50" s="48"/>
      <c r="Q50" s="48"/>
      <c r="R50" s="48"/>
      <c r="S50" s="48"/>
      <c r="T50" s="48"/>
      <c r="U50" s="48"/>
    </row>
    <row r="51" spans="1:21" ht="30.75" customHeight="1" x14ac:dyDescent="0.25">
      <c r="A51" s="48"/>
      <c r="B51" s="1254"/>
      <c r="C51" s="1255"/>
      <c r="D51" s="66"/>
      <c r="E51" s="1258" t="s">
        <v>18</v>
      </c>
      <c r="F51" s="1258"/>
      <c r="G51" s="1258"/>
      <c r="H51" s="1258"/>
      <c r="I51" s="1258"/>
      <c r="J51" s="1259"/>
      <c r="K51" s="63">
        <v>0</v>
      </c>
      <c r="L51" s="64">
        <v>0</v>
      </c>
      <c r="M51" s="64">
        <v>0</v>
      </c>
      <c r="N51" s="64">
        <v>0</v>
      </c>
      <c r="O51" s="65">
        <v>0</v>
      </c>
      <c r="P51" s="48"/>
      <c r="Q51" s="48"/>
      <c r="R51" s="48"/>
      <c r="S51" s="48"/>
      <c r="T51" s="48"/>
      <c r="U51" s="48"/>
    </row>
    <row r="52" spans="1:21" ht="30.75" customHeight="1" x14ac:dyDescent="0.25">
      <c r="A52" s="48"/>
      <c r="B52" s="1260" t="s">
        <v>19</v>
      </c>
      <c r="C52" s="1261"/>
      <c r="D52" s="66"/>
      <c r="E52" s="1258" t="s">
        <v>20</v>
      </c>
      <c r="F52" s="1258"/>
      <c r="G52" s="1258"/>
      <c r="H52" s="1258"/>
      <c r="I52" s="1258"/>
      <c r="J52" s="1259"/>
      <c r="K52" s="63">
        <v>685</v>
      </c>
      <c r="L52" s="64">
        <v>670</v>
      </c>
      <c r="M52" s="64">
        <v>655</v>
      </c>
      <c r="N52" s="64">
        <v>650</v>
      </c>
      <c r="O52" s="65">
        <v>631</v>
      </c>
      <c r="P52" s="48"/>
      <c r="Q52" s="48"/>
      <c r="R52" s="48"/>
      <c r="S52" s="48"/>
      <c r="T52" s="48"/>
      <c r="U52" s="48"/>
    </row>
    <row r="53" spans="1:21" ht="30.75" customHeight="1" thickBot="1" x14ac:dyDescent="0.3">
      <c r="A53" s="48"/>
      <c r="B53" s="1262" t="s">
        <v>21</v>
      </c>
      <c r="C53" s="1263"/>
      <c r="D53" s="67"/>
      <c r="E53" s="1264" t="s">
        <v>22</v>
      </c>
      <c r="F53" s="1264"/>
      <c r="G53" s="1264"/>
      <c r="H53" s="1264"/>
      <c r="I53" s="1264"/>
      <c r="J53" s="1265"/>
      <c r="K53" s="68">
        <v>137</v>
      </c>
      <c r="L53" s="69">
        <v>179</v>
      </c>
      <c r="M53" s="69">
        <v>212</v>
      </c>
      <c r="N53" s="69">
        <v>224</v>
      </c>
      <c r="O53" s="70">
        <v>262</v>
      </c>
      <c r="P53" s="48"/>
      <c r="Q53" s="48"/>
      <c r="R53" s="48"/>
      <c r="S53" s="48"/>
      <c r="T53" s="48"/>
      <c r="U53" s="48"/>
    </row>
    <row r="54" spans="1:21" ht="24" customHeight="1" x14ac:dyDescent="0.3">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35">
      <c r="A55" s="48"/>
      <c r="B55" s="72" t="s">
        <v>24</v>
      </c>
      <c r="C55" s="73"/>
      <c r="D55" s="73"/>
      <c r="E55" s="73"/>
      <c r="F55" s="73"/>
      <c r="G55" s="73"/>
      <c r="H55" s="73"/>
      <c r="I55" s="73"/>
      <c r="J55" s="73"/>
      <c r="K55" s="74"/>
      <c r="L55" s="74"/>
      <c r="M55" s="74"/>
      <c r="N55" s="74"/>
      <c r="O55" s="75" t="s">
        <v>575</v>
      </c>
      <c r="P55" s="48"/>
      <c r="Q55" s="48"/>
      <c r="R55" s="48"/>
      <c r="S55" s="48"/>
      <c r="T55" s="48"/>
      <c r="U55" s="48"/>
    </row>
    <row r="56" spans="1:21" ht="31.5" customHeight="1" thickBot="1" x14ac:dyDescent="0.35">
      <c r="A56" s="48"/>
      <c r="B56" s="76"/>
      <c r="C56" s="77"/>
      <c r="D56" s="77"/>
      <c r="E56" s="78"/>
      <c r="F56" s="78"/>
      <c r="G56" s="78"/>
      <c r="H56" s="78"/>
      <c r="I56" s="78"/>
      <c r="J56" s="79" t="s">
        <v>2</v>
      </c>
      <c r="K56" s="80" t="s">
        <v>576</v>
      </c>
      <c r="L56" s="81" t="s">
        <v>577</v>
      </c>
      <c r="M56" s="81" t="s">
        <v>578</v>
      </c>
      <c r="N56" s="81" t="s">
        <v>579</v>
      </c>
      <c r="O56" s="82" t="s">
        <v>580</v>
      </c>
      <c r="P56" s="48"/>
      <c r="Q56" s="48"/>
      <c r="R56" s="48"/>
      <c r="S56" s="48"/>
      <c r="T56" s="48"/>
      <c r="U56" s="48"/>
    </row>
    <row r="57" spans="1:21" ht="31.5" customHeight="1" x14ac:dyDescent="0.25">
      <c r="B57" s="1266" t="s">
        <v>25</v>
      </c>
      <c r="C57" s="1267"/>
      <c r="D57" s="1270" t="s">
        <v>26</v>
      </c>
      <c r="E57" s="1271"/>
      <c r="F57" s="1271"/>
      <c r="G57" s="1271"/>
      <c r="H57" s="1271"/>
      <c r="I57" s="1271"/>
      <c r="J57" s="1272"/>
      <c r="K57" s="83"/>
      <c r="L57" s="84"/>
      <c r="M57" s="84"/>
      <c r="N57" s="84"/>
      <c r="O57" s="85"/>
    </row>
    <row r="58" spans="1:21" ht="31.5" customHeight="1" thickBot="1" x14ac:dyDescent="0.3">
      <c r="B58" s="1268"/>
      <c r="C58" s="1269"/>
      <c r="D58" s="1273" t="s">
        <v>27</v>
      </c>
      <c r="E58" s="1274"/>
      <c r="F58" s="1274"/>
      <c r="G58" s="1274"/>
      <c r="H58" s="1274"/>
      <c r="I58" s="1274"/>
      <c r="J58" s="1275"/>
      <c r="K58" s="86"/>
      <c r="L58" s="87"/>
      <c r="M58" s="87"/>
      <c r="N58" s="87"/>
      <c r="O58" s="88"/>
    </row>
    <row r="59" spans="1:21" ht="24" customHeight="1" x14ac:dyDescent="0.25">
      <c r="B59" s="89"/>
      <c r="C59" s="89"/>
      <c r="D59" s="90" t="s">
        <v>28</v>
      </c>
      <c r="E59" s="91"/>
      <c r="F59" s="91"/>
      <c r="G59" s="91"/>
      <c r="H59" s="91"/>
      <c r="I59" s="91"/>
      <c r="J59" s="91"/>
      <c r="K59" s="91"/>
      <c r="L59" s="91"/>
      <c r="M59" s="91"/>
      <c r="N59" s="91"/>
      <c r="O59" s="91"/>
    </row>
    <row r="60" spans="1:21" ht="24" customHeight="1" x14ac:dyDescent="0.25">
      <c r="B60" s="92"/>
      <c r="C60" s="92"/>
      <c r="D60" s="90" t="s">
        <v>29</v>
      </c>
      <c r="E60" s="91"/>
      <c r="F60" s="91"/>
      <c r="G60" s="91"/>
      <c r="H60" s="91"/>
      <c r="I60" s="91"/>
      <c r="J60" s="91"/>
      <c r="K60" s="91"/>
      <c r="L60" s="91"/>
      <c r="M60" s="91"/>
      <c r="N60" s="91"/>
      <c r="O60" s="91"/>
    </row>
    <row r="61" spans="1:21" ht="24" customHeight="1" x14ac:dyDescent="0.3">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3">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RzmpCIlcbbxj4AAVx7YuI5q8w016FsAact3Fz2GzCbJdyuU0gsc9E3nQeZxLrye6E7B8pd2nUmbCPg2dJGY34A==" saltValue="6V9bXPeMr0SYMGpPn527J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8" scale="79"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SheetLayoutView="100" workbookViewId="0"/>
  </sheetViews>
  <sheetFormatPr defaultColWidth="0" defaultRowHeight="13.5" customHeight="1" zeroHeight="1" x14ac:dyDescent="0.25"/>
  <cols>
    <col min="1" max="1" width="6.59765625" style="93" customWidth="1"/>
    <col min="2" max="3" width="12.59765625" style="93" customWidth="1"/>
    <col min="4" max="4" width="11.59765625" style="93" customWidth="1"/>
    <col min="5" max="8" width="10.3984375" style="93" customWidth="1"/>
    <col min="9" max="13" width="16.3984375" style="93" customWidth="1"/>
    <col min="14" max="19" width="12.59765625" style="93" customWidth="1"/>
    <col min="20" max="16384" width="0" style="93" hidden="1"/>
  </cols>
  <sheetData>
    <row r="1" ht="15" customHeight="1" x14ac:dyDescent="0.25"/>
    <row r="2" ht="15" customHeight="1" x14ac:dyDescent="0.25"/>
    <row r="3" ht="15" customHeight="1" x14ac:dyDescent="0.25"/>
    <row r="4" ht="15" customHeight="1" x14ac:dyDescent="0.25"/>
    <row r="5" ht="15" customHeight="1" x14ac:dyDescent="0.25"/>
    <row r="6" ht="15" customHeight="1" x14ac:dyDescent="0.25"/>
    <row r="7" ht="15" customHeight="1" x14ac:dyDescent="0.25"/>
    <row r="8" ht="15" customHeight="1" x14ac:dyDescent="0.25"/>
    <row r="9" ht="15" customHeight="1" x14ac:dyDescent="0.25"/>
    <row r="10" ht="15" customHeight="1" x14ac:dyDescent="0.25"/>
    <row r="11" ht="15" customHeight="1" x14ac:dyDescent="0.25"/>
    <row r="12" ht="15" customHeight="1" x14ac:dyDescent="0.25"/>
    <row r="13" ht="15" customHeight="1" x14ac:dyDescent="0.25"/>
    <row r="14" ht="15" customHeight="1" x14ac:dyDescent="0.25"/>
    <row r="15" ht="15" customHeight="1" x14ac:dyDescent="0.25"/>
    <row r="16" ht="15" customHeight="1" x14ac:dyDescent="0.25"/>
    <row r="17" ht="15" customHeight="1" x14ac:dyDescent="0.25"/>
    <row r="18" ht="15" customHeight="1" x14ac:dyDescent="0.25"/>
    <row r="19" ht="15" customHeight="1" x14ac:dyDescent="0.25"/>
    <row r="20" ht="15" customHeight="1" x14ac:dyDescent="0.25"/>
    <row r="21" ht="15" customHeight="1" x14ac:dyDescent="0.25"/>
    <row r="22" ht="15" customHeight="1" x14ac:dyDescent="0.25"/>
    <row r="23" ht="15" customHeight="1" x14ac:dyDescent="0.25"/>
    <row r="24" ht="15" customHeight="1" x14ac:dyDescent="0.25"/>
    <row r="25" ht="15" customHeight="1" x14ac:dyDescent="0.25"/>
    <row r="26" ht="15" customHeight="1" x14ac:dyDescent="0.25"/>
    <row r="27" ht="15" customHeight="1" x14ac:dyDescent="0.25"/>
    <row r="28" ht="15" customHeight="1" x14ac:dyDescent="0.25"/>
    <row r="29" ht="15" customHeight="1" x14ac:dyDescent="0.25"/>
    <row r="30" ht="15" customHeight="1" x14ac:dyDescent="0.25"/>
    <row r="31" ht="15" customHeight="1" x14ac:dyDescent="0.25"/>
    <row r="32" ht="15" customHeight="1" x14ac:dyDescent="0.25"/>
    <row r="33" spans="2:13" ht="15" customHeight="1" x14ac:dyDescent="0.25"/>
    <row r="34" spans="2:13" ht="15" customHeight="1" x14ac:dyDescent="0.25"/>
    <row r="35" spans="2:13" ht="15" customHeight="1" x14ac:dyDescent="0.25"/>
    <row r="36" spans="2:13" ht="15" customHeight="1" x14ac:dyDescent="0.25"/>
    <row r="37" spans="2:13" ht="15" customHeight="1" x14ac:dyDescent="0.25"/>
    <row r="38" spans="2:13" ht="15" customHeight="1" x14ac:dyDescent="0.25"/>
    <row r="39" spans="2:13" ht="27.75" customHeight="1" thickBot="1" x14ac:dyDescent="0.3">
      <c r="M39" s="94" t="s">
        <v>9</v>
      </c>
    </row>
    <row r="40" spans="2:13" ht="27.75" customHeight="1" thickBot="1" x14ac:dyDescent="0.35">
      <c r="B40" s="95" t="s">
        <v>10</v>
      </c>
      <c r="C40" s="96"/>
      <c r="D40" s="96"/>
      <c r="E40" s="97"/>
      <c r="F40" s="97"/>
      <c r="G40" s="97"/>
      <c r="H40" s="98" t="s">
        <v>2</v>
      </c>
      <c r="I40" s="99" t="s">
        <v>557</v>
      </c>
      <c r="J40" s="100" t="s">
        <v>558</v>
      </c>
      <c r="K40" s="100" t="s">
        <v>559</v>
      </c>
      <c r="L40" s="100" t="s">
        <v>560</v>
      </c>
      <c r="M40" s="101" t="s">
        <v>561</v>
      </c>
    </row>
    <row r="41" spans="2:13" ht="27.75" customHeight="1" x14ac:dyDescent="0.25">
      <c r="B41" s="1276" t="s">
        <v>30</v>
      </c>
      <c r="C41" s="1277"/>
      <c r="D41" s="102"/>
      <c r="E41" s="1282" t="s">
        <v>31</v>
      </c>
      <c r="F41" s="1282"/>
      <c r="G41" s="1282"/>
      <c r="H41" s="1283"/>
      <c r="I41" s="103">
        <v>5788</v>
      </c>
      <c r="J41" s="104">
        <v>6058</v>
      </c>
      <c r="K41" s="104">
        <v>6298</v>
      </c>
      <c r="L41" s="104">
        <v>6875</v>
      </c>
      <c r="M41" s="105">
        <v>7036</v>
      </c>
    </row>
    <row r="42" spans="2:13" ht="27.75" customHeight="1" x14ac:dyDescent="0.25">
      <c r="B42" s="1278"/>
      <c r="C42" s="1279"/>
      <c r="D42" s="106"/>
      <c r="E42" s="1284" t="s">
        <v>32</v>
      </c>
      <c r="F42" s="1284"/>
      <c r="G42" s="1284"/>
      <c r="H42" s="1285"/>
      <c r="I42" s="107">
        <v>199</v>
      </c>
      <c r="J42" s="108">
        <v>169</v>
      </c>
      <c r="K42" s="108">
        <v>121</v>
      </c>
      <c r="L42" s="108">
        <v>82</v>
      </c>
      <c r="M42" s="109">
        <v>137</v>
      </c>
    </row>
    <row r="43" spans="2:13" ht="27.75" customHeight="1" x14ac:dyDescent="0.25">
      <c r="B43" s="1278"/>
      <c r="C43" s="1279"/>
      <c r="D43" s="106"/>
      <c r="E43" s="1284" t="s">
        <v>33</v>
      </c>
      <c r="F43" s="1284"/>
      <c r="G43" s="1284"/>
      <c r="H43" s="1285"/>
      <c r="I43" s="107">
        <v>1535</v>
      </c>
      <c r="J43" s="108">
        <v>1525</v>
      </c>
      <c r="K43" s="108">
        <v>1491</v>
      </c>
      <c r="L43" s="108">
        <v>1540</v>
      </c>
      <c r="M43" s="109">
        <v>1471</v>
      </c>
    </row>
    <row r="44" spans="2:13" ht="27.75" customHeight="1" x14ac:dyDescent="0.25">
      <c r="B44" s="1278"/>
      <c r="C44" s="1279"/>
      <c r="D44" s="106"/>
      <c r="E44" s="1284" t="s">
        <v>34</v>
      </c>
      <c r="F44" s="1284"/>
      <c r="G44" s="1284"/>
      <c r="H44" s="1285"/>
      <c r="I44" s="107" t="s">
        <v>515</v>
      </c>
      <c r="J44" s="108" t="s">
        <v>515</v>
      </c>
      <c r="K44" s="108" t="s">
        <v>515</v>
      </c>
      <c r="L44" s="108" t="s">
        <v>515</v>
      </c>
      <c r="M44" s="109" t="s">
        <v>515</v>
      </c>
    </row>
    <row r="45" spans="2:13" ht="27.75" customHeight="1" x14ac:dyDescent="0.25">
      <c r="B45" s="1278"/>
      <c r="C45" s="1279"/>
      <c r="D45" s="106"/>
      <c r="E45" s="1284" t="s">
        <v>35</v>
      </c>
      <c r="F45" s="1284"/>
      <c r="G45" s="1284"/>
      <c r="H45" s="1285"/>
      <c r="I45" s="107">
        <v>464</v>
      </c>
      <c r="J45" s="108">
        <v>240</v>
      </c>
      <c r="K45" s="108">
        <v>203</v>
      </c>
      <c r="L45" s="108">
        <v>156</v>
      </c>
      <c r="M45" s="109">
        <v>163</v>
      </c>
    </row>
    <row r="46" spans="2:13" ht="27.75" customHeight="1" x14ac:dyDescent="0.25">
      <c r="B46" s="1278"/>
      <c r="C46" s="1279"/>
      <c r="D46" s="110"/>
      <c r="E46" s="1284" t="s">
        <v>36</v>
      </c>
      <c r="F46" s="1284"/>
      <c r="G46" s="1284"/>
      <c r="H46" s="1285"/>
      <c r="I46" s="107" t="s">
        <v>515</v>
      </c>
      <c r="J46" s="108" t="s">
        <v>515</v>
      </c>
      <c r="K46" s="108" t="s">
        <v>515</v>
      </c>
      <c r="L46" s="108" t="s">
        <v>515</v>
      </c>
      <c r="M46" s="109" t="s">
        <v>515</v>
      </c>
    </row>
    <row r="47" spans="2:13" ht="27.75" customHeight="1" x14ac:dyDescent="0.25">
      <c r="B47" s="1278"/>
      <c r="C47" s="1279"/>
      <c r="D47" s="111"/>
      <c r="E47" s="1286" t="s">
        <v>37</v>
      </c>
      <c r="F47" s="1287"/>
      <c r="G47" s="1287"/>
      <c r="H47" s="1288"/>
      <c r="I47" s="107" t="s">
        <v>515</v>
      </c>
      <c r="J47" s="108" t="s">
        <v>515</v>
      </c>
      <c r="K47" s="108" t="s">
        <v>515</v>
      </c>
      <c r="L47" s="108" t="s">
        <v>515</v>
      </c>
      <c r="M47" s="109" t="s">
        <v>515</v>
      </c>
    </row>
    <row r="48" spans="2:13" ht="27.75" customHeight="1" x14ac:dyDescent="0.25">
      <c r="B48" s="1278"/>
      <c r="C48" s="1279"/>
      <c r="D48" s="106"/>
      <c r="E48" s="1284" t="s">
        <v>38</v>
      </c>
      <c r="F48" s="1284"/>
      <c r="G48" s="1284"/>
      <c r="H48" s="1285"/>
      <c r="I48" s="107" t="s">
        <v>515</v>
      </c>
      <c r="J48" s="108" t="s">
        <v>515</v>
      </c>
      <c r="K48" s="108" t="s">
        <v>515</v>
      </c>
      <c r="L48" s="108" t="s">
        <v>515</v>
      </c>
      <c r="M48" s="109" t="s">
        <v>515</v>
      </c>
    </row>
    <row r="49" spans="2:13" ht="27.75" customHeight="1" x14ac:dyDescent="0.25">
      <c r="B49" s="1280"/>
      <c r="C49" s="1281"/>
      <c r="D49" s="106"/>
      <c r="E49" s="1284" t="s">
        <v>39</v>
      </c>
      <c r="F49" s="1284"/>
      <c r="G49" s="1284"/>
      <c r="H49" s="1285"/>
      <c r="I49" s="107" t="s">
        <v>515</v>
      </c>
      <c r="J49" s="108" t="s">
        <v>515</v>
      </c>
      <c r="K49" s="108" t="s">
        <v>515</v>
      </c>
      <c r="L49" s="108" t="s">
        <v>515</v>
      </c>
      <c r="M49" s="109" t="s">
        <v>515</v>
      </c>
    </row>
    <row r="50" spans="2:13" ht="27.75" customHeight="1" x14ac:dyDescent="0.25">
      <c r="B50" s="1289" t="s">
        <v>40</v>
      </c>
      <c r="C50" s="1290"/>
      <c r="D50" s="112"/>
      <c r="E50" s="1284" t="s">
        <v>41</v>
      </c>
      <c r="F50" s="1284"/>
      <c r="G50" s="1284"/>
      <c r="H50" s="1285"/>
      <c r="I50" s="107">
        <v>2752</v>
      </c>
      <c r="J50" s="108">
        <v>2793</v>
      </c>
      <c r="K50" s="108">
        <v>2838</v>
      </c>
      <c r="L50" s="108">
        <v>2799</v>
      </c>
      <c r="M50" s="109">
        <v>2754</v>
      </c>
    </row>
    <row r="51" spans="2:13" ht="27.75" customHeight="1" x14ac:dyDescent="0.25">
      <c r="B51" s="1278"/>
      <c r="C51" s="1279"/>
      <c r="D51" s="106"/>
      <c r="E51" s="1284" t="s">
        <v>42</v>
      </c>
      <c r="F51" s="1284"/>
      <c r="G51" s="1284"/>
      <c r="H51" s="1285"/>
      <c r="I51" s="107">
        <v>192</v>
      </c>
      <c r="J51" s="108">
        <v>162</v>
      </c>
      <c r="K51" s="108">
        <v>160</v>
      </c>
      <c r="L51" s="108">
        <v>190</v>
      </c>
      <c r="M51" s="109">
        <v>217</v>
      </c>
    </row>
    <row r="52" spans="2:13" ht="27.75" customHeight="1" x14ac:dyDescent="0.25">
      <c r="B52" s="1280"/>
      <c r="C52" s="1281"/>
      <c r="D52" s="106"/>
      <c r="E52" s="1284" t="s">
        <v>43</v>
      </c>
      <c r="F52" s="1284"/>
      <c r="G52" s="1284"/>
      <c r="H52" s="1285"/>
      <c r="I52" s="107">
        <v>5354</v>
      </c>
      <c r="J52" s="108">
        <v>5497</v>
      </c>
      <c r="K52" s="108">
        <v>5523</v>
      </c>
      <c r="L52" s="108">
        <v>5729</v>
      </c>
      <c r="M52" s="109">
        <v>5932</v>
      </c>
    </row>
    <row r="53" spans="2:13" ht="27.75" customHeight="1" thickBot="1" x14ac:dyDescent="0.3">
      <c r="B53" s="1291" t="s">
        <v>44</v>
      </c>
      <c r="C53" s="1292"/>
      <c r="D53" s="113"/>
      <c r="E53" s="1293" t="s">
        <v>45</v>
      </c>
      <c r="F53" s="1293"/>
      <c r="G53" s="1293"/>
      <c r="H53" s="1294"/>
      <c r="I53" s="114">
        <v>-313</v>
      </c>
      <c r="J53" s="115">
        <v>-460</v>
      </c>
      <c r="K53" s="115">
        <v>-408</v>
      </c>
      <c r="L53" s="115">
        <v>-65</v>
      </c>
      <c r="M53" s="116">
        <v>-95</v>
      </c>
    </row>
    <row r="54" spans="2:13" ht="27.75" customHeight="1" x14ac:dyDescent="0.3">
      <c r="B54" s="117" t="s">
        <v>46</v>
      </c>
      <c r="C54" s="118"/>
      <c r="D54" s="118"/>
      <c r="E54" s="119"/>
      <c r="F54" s="119"/>
      <c r="G54" s="119"/>
      <c r="H54" s="119"/>
      <c r="I54" s="120"/>
      <c r="J54" s="120"/>
      <c r="K54" s="120"/>
      <c r="L54" s="120"/>
      <c r="M54" s="120"/>
    </row>
    <row r="55" spans="2:13" ht="12.75" customHeight="1" x14ac:dyDescent="0.25"/>
    <row r="56" spans="2:13" ht="12.75" hidden="1" customHeight="1" x14ac:dyDescent="0.25"/>
    <row r="57" spans="2:13" ht="12.75" hidden="1" customHeight="1" x14ac:dyDescent="0.25"/>
    <row r="58" spans="2:13" ht="12.75" hidden="1" customHeight="1" x14ac:dyDescent="0.25"/>
    <row r="66" ht="13.5" hidden="1" customHeight="1" x14ac:dyDescent="0.25"/>
    <row r="67" ht="13.5" hidden="1" customHeight="1" x14ac:dyDescent="0.25"/>
    <row r="68" ht="13.5" hidden="1" customHeight="1" x14ac:dyDescent="0.25"/>
    <row r="69" ht="13.5" hidden="1" customHeight="1" x14ac:dyDescent="0.25"/>
    <row r="70" ht="13.5" hidden="1" customHeight="1" x14ac:dyDescent="0.25"/>
    <row r="71" ht="13.5" hidden="1" customHeight="1" x14ac:dyDescent="0.25"/>
    <row r="72" ht="13.5" hidden="1" customHeight="1" x14ac:dyDescent="0.25"/>
    <row r="73" ht="13.5" hidden="1" customHeight="1" x14ac:dyDescent="0.25"/>
    <row r="74" ht="13.5" hidden="1" customHeight="1" x14ac:dyDescent="0.25"/>
    <row r="75" ht="13.5" hidden="1" customHeight="1" x14ac:dyDescent="0.25"/>
    <row r="76" ht="13.5" hidden="1" customHeight="1" x14ac:dyDescent="0.25"/>
    <row r="77" ht="13.5" hidden="1" customHeight="1" x14ac:dyDescent="0.25"/>
    <row r="78" ht="13.5" hidden="1" customHeight="1" x14ac:dyDescent="0.25"/>
    <row r="79" ht="13.5" hidden="1" customHeight="1" x14ac:dyDescent="0.25"/>
    <row r="80" ht="13.5" hidden="1" customHeight="1" x14ac:dyDescent="0.25"/>
    <row r="81" ht="13.5" hidden="1" customHeight="1" x14ac:dyDescent="0.25"/>
    <row r="82" ht="13.5" hidden="1" customHeight="1" x14ac:dyDescent="0.25"/>
    <row r="83" ht="13.5" hidden="1" customHeight="1" x14ac:dyDescent="0.25"/>
    <row r="84" ht="13.5" hidden="1" customHeight="1" x14ac:dyDescent="0.25"/>
    <row r="85" ht="13.5" hidden="1" customHeight="1" x14ac:dyDescent="0.25"/>
    <row r="86" ht="13.5" hidden="1" customHeight="1" x14ac:dyDescent="0.25"/>
  </sheetData>
  <sheetProtection algorithmName="SHA-512" hashValue="mABdhGFvS23qewOjRV/PABwh+cKRSoDb2jnekoHKD3PNtGKTtkqVDHWDXPs4gLhfy8pH5XZ4AXM0F12kON1ngg==" saltValue="iDP+hQYIN2JKXzstdeqyE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8" scale="83"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5" zoomScaleNormal="75" zoomScaleSheetLayoutView="100" workbookViewId="0"/>
  </sheetViews>
  <sheetFormatPr defaultColWidth="0" defaultRowHeight="0" customHeight="1" zeroHeight="1" x14ac:dyDescent="0.25"/>
  <cols>
    <col min="1" max="1" width="8.265625" style="1" customWidth="1"/>
    <col min="2" max="2" width="16.3984375" style="1" customWidth="1"/>
    <col min="3" max="5" width="26.265625" style="1" customWidth="1"/>
    <col min="6" max="8" width="24.265625" style="1" customWidth="1"/>
    <col min="9" max="14" width="26" style="1" customWidth="1"/>
    <col min="15" max="15" width="6.1328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5"/>
    <row r="2" ht="16.5" customHeight="1" x14ac:dyDescent="0.25"/>
    <row r="3" ht="16.5" customHeight="1" x14ac:dyDescent="0.25"/>
    <row r="4" ht="16.5" customHeight="1" x14ac:dyDescent="0.25"/>
    <row r="5" ht="16.5" customHeight="1" x14ac:dyDescent="0.25"/>
    <row r="6" ht="16.5" customHeight="1" x14ac:dyDescent="0.25"/>
    <row r="7" ht="16.5" customHeight="1" x14ac:dyDescent="0.25"/>
    <row r="8" ht="16.5" customHeight="1" x14ac:dyDescent="0.25"/>
    <row r="9" ht="16.5" customHeight="1" x14ac:dyDescent="0.25"/>
    <row r="10" ht="16.5" customHeight="1" x14ac:dyDescent="0.25"/>
    <row r="11" ht="16.5" customHeight="1" x14ac:dyDescent="0.25"/>
    <row r="12" ht="16.5" customHeight="1" x14ac:dyDescent="0.25"/>
    <row r="13" ht="16.5" customHeight="1" x14ac:dyDescent="0.25"/>
    <row r="14" ht="16.5" customHeight="1" x14ac:dyDescent="0.25"/>
    <row r="15" ht="16.5" customHeight="1" x14ac:dyDescent="0.25"/>
    <row r="16" ht="16.5" customHeight="1" x14ac:dyDescent="0.25"/>
    <row r="17" ht="16.5" customHeight="1" x14ac:dyDescent="0.25"/>
    <row r="18" ht="16.5" customHeight="1" x14ac:dyDescent="0.25"/>
    <row r="19" ht="16.5" customHeight="1" x14ac:dyDescent="0.25"/>
    <row r="20" ht="16.5" customHeight="1" x14ac:dyDescent="0.25"/>
    <row r="21" ht="16.5" customHeight="1" x14ac:dyDescent="0.25"/>
    <row r="22" ht="16.5" customHeight="1" x14ac:dyDescent="0.25"/>
    <row r="23" ht="16.5" customHeight="1" x14ac:dyDescent="0.25"/>
    <row r="24" ht="16.5" customHeight="1" x14ac:dyDescent="0.25"/>
    <row r="25" ht="16.5" customHeight="1" x14ac:dyDescent="0.25"/>
    <row r="26" ht="16.5" customHeight="1" x14ac:dyDescent="0.25"/>
    <row r="27" ht="16.5" customHeight="1" x14ac:dyDescent="0.25"/>
    <row r="28" ht="16.5" customHeight="1" x14ac:dyDescent="0.25"/>
    <row r="29" ht="16.5" customHeight="1" x14ac:dyDescent="0.25"/>
    <row r="30" ht="16.5" customHeight="1" x14ac:dyDescent="0.25"/>
    <row r="31" ht="16.5" customHeight="1" x14ac:dyDescent="0.25"/>
    <row r="32" ht="16.5" customHeight="1" x14ac:dyDescent="0.25"/>
    <row r="33" ht="16.5" customHeight="1" x14ac:dyDescent="0.25"/>
    <row r="34" ht="16.5" customHeight="1" x14ac:dyDescent="0.25"/>
    <row r="35" ht="16.5" customHeight="1" x14ac:dyDescent="0.25"/>
    <row r="36" ht="16.5" customHeight="1" x14ac:dyDescent="0.25"/>
    <row r="37" ht="16.5" customHeight="1" x14ac:dyDescent="0.25"/>
    <row r="38" ht="16.5" customHeight="1" x14ac:dyDescent="0.25"/>
    <row r="39" ht="16.5" customHeight="1" x14ac:dyDescent="0.25"/>
    <row r="40" ht="16.5" customHeight="1" x14ac:dyDescent="0.25"/>
    <row r="41" ht="16.5" customHeight="1" x14ac:dyDescent="0.25"/>
    <row r="42" ht="16.5" customHeight="1" x14ac:dyDescent="0.25"/>
    <row r="43" ht="16.5" customHeight="1" x14ac:dyDescent="0.25"/>
    <row r="44" ht="16.5" customHeight="1" x14ac:dyDescent="0.25"/>
    <row r="45" ht="16.5" customHeight="1" x14ac:dyDescent="0.25"/>
    <row r="46" ht="16.5" customHeight="1" x14ac:dyDescent="0.25"/>
    <row r="47" ht="16.5" customHeight="1" x14ac:dyDescent="0.25"/>
    <row r="48" ht="16.5" customHeight="1" x14ac:dyDescent="0.25"/>
    <row r="49" spans="2:8" ht="20.25" customHeight="1" x14ac:dyDescent="0.25"/>
    <row r="50" spans="2:8" ht="16.5" customHeight="1" x14ac:dyDescent="0.25"/>
    <row r="51" spans="2:8" ht="29.25" customHeight="1" x14ac:dyDescent="0.25"/>
    <row r="52" spans="2:8" ht="29.25" customHeight="1" x14ac:dyDescent="0.25"/>
    <row r="53" spans="2:8" ht="52.5" customHeight="1" thickBot="1" x14ac:dyDescent="0.4">
      <c r="B53" s="2"/>
      <c r="C53" s="2"/>
      <c r="D53" s="2"/>
      <c r="E53" s="2"/>
      <c r="F53" s="2"/>
      <c r="G53" s="2"/>
      <c r="H53" s="121" t="s">
        <v>47</v>
      </c>
    </row>
    <row r="54" spans="2:8" ht="29.25" customHeight="1" thickBot="1" x14ac:dyDescent="0.4">
      <c r="B54" s="122" t="s">
        <v>1</v>
      </c>
      <c r="C54" s="123"/>
      <c r="D54" s="123"/>
      <c r="E54" s="124" t="s">
        <v>2</v>
      </c>
      <c r="F54" s="125" t="s">
        <v>559</v>
      </c>
      <c r="G54" s="125" t="s">
        <v>560</v>
      </c>
      <c r="H54" s="126" t="s">
        <v>561</v>
      </c>
    </row>
    <row r="55" spans="2:8" ht="52.5" customHeight="1" x14ac:dyDescent="0.25">
      <c r="B55" s="127"/>
      <c r="C55" s="1303" t="s">
        <v>48</v>
      </c>
      <c r="D55" s="1303"/>
      <c r="E55" s="1304"/>
      <c r="F55" s="128">
        <v>542</v>
      </c>
      <c r="G55" s="128">
        <v>663</v>
      </c>
      <c r="H55" s="129">
        <v>586</v>
      </c>
    </row>
    <row r="56" spans="2:8" ht="52.5" customHeight="1" x14ac:dyDescent="0.25">
      <c r="B56" s="130"/>
      <c r="C56" s="1305" t="s">
        <v>49</v>
      </c>
      <c r="D56" s="1305"/>
      <c r="E56" s="1306"/>
      <c r="F56" s="131">
        <v>636</v>
      </c>
      <c r="G56" s="131">
        <v>587</v>
      </c>
      <c r="H56" s="132">
        <v>568</v>
      </c>
    </row>
    <row r="57" spans="2:8" ht="53.25" customHeight="1" x14ac:dyDescent="0.25">
      <c r="B57" s="130"/>
      <c r="C57" s="1307" t="s">
        <v>50</v>
      </c>
      <c r="D57" s="1307"/>
      <c r="E57" s="1308"/>
      <c r="F57" s="133">
        <v>1647</v>
      </c>
      <c r="G57" s="133">
        <v>1535</v>
      </c>
      <c r="H57" s="134">
        <v>1584</v>
      </c>
    </row>
    <row r="58" spans="2:8" ht="45.75" customHeight="1" x14ac:dyDescent="0.25">
      <c r="B58" s="135"/>
      <c r="C58" s="1295" t="s">
        <v>583</v>
      </c>
      <c r="D58" s="1296"/>
      <c r="E58" s="1297"/>
      <c r="F58" s="136">
        <v>516</v>
      </c>
      <c r="G58" s="136">
        <v>515</v>
      </c>
      <c r="H58" s="137">
        <v>519</v>
      </c>
    </row>
    <row r="59" spans="2:8" ht="45.75" customHeight="1" x14ac:dyDescent="0.25">
      <c r="B59" s="135"/>
      <c r="C59" s="1295" t="s">
        <v>584</v>
      </c>
      <c r="D59" s="1296"/>
      <c r="E59" s="1297"/>
      <c r="F59" s="136">
        <v>454</v>
      </c>
      <c r="G59" s="136">
        <v>369</v>
      </c>
      <c r="H59" s="137">
        <v>367</v>
      </c>
    </row>
    <row r="60" spans="2:8" ht="45.75" customHeight="1" x14ac:dyDescent="0.25">
      <c r="B60" s="135"/>
      <c r="C60" s="1295" t="s">
        <v>585</v>
      </c>
      <c r="D60" s="1296"/>
      <c r="E60" s="1297"/>
      <c r="F60" s="136">
        <v>218</v>
      </c>
      <c r="G60" s="136">
        <v>191</v>
      </c>
      <c r="H60" s="137">
        <v>197</v>
      </c>
    </row>
    <row r="61" spans="2:8" ht="45.75" customHeight="1" x14ac:dyDescent="0.25">
      <c r="B61" s="135"/>
      <c r="C61" s="1295" t="s">
        <v>586</v>
      </c>
      <c r="D61" s="1296"/>
      <c r="E61" s="1297"/>
      <c r="F61" s="136">
        <v>110</v>
      </c>
      <c r="G61" s="136">
        <v>110</v>
      </c>
      <c r="H61" s="137">
        <v>109</v>
      </c>
    </row>
    <row r="62" spans="2:8" ht="45.75" customHeight="1" thickBot="1" x14ac:dyDescent="0.3">
      <c r="B62" s="138"/>
      <c r="C62" s="1298" t="s">
        <v>587</v>
      </c>
      <c r="D62" s="1299"/>
      <c r="E62" s="1300"/>
      <c r="F62" s="139">
        <v>111</v>
      </c>
      <c r="G62" s="139">
        <v>108</v>
      </c>
      <c r="H62" s="140">
        <v>108</v>
      </c>
    </row>
    <row r="63" spans="2:8" ht="52.5" customHeight="1" thickBot="1" x14ac:dyDescent="0.3">
      <c r="B63" s="141"/>
      <c r="C63" s="1301" t="s">
        <v>51</v>
      </c>
      <c r="D63" s="1301"/>
      <c r="E63" s="1302"/>
      <c r="F63" s="142">
        <v>2825</v>
      </c>
      <c r="G63" s="142">
        <v>2784</v>
      </c>
      <c r="H63" s="143">
        <v>2738</v>
      </c>
    </row>
    <row r="64" spans="2:8" ht="15" customHeight="1" x14ac:dyDescent="0.25"/>
  </sheetData>
  <sheetProtection algorithmName="SHA-512" hashValue="nPbQydQxlZcm/TmmtTbK+hqEm0Jj8h93rsAExu+9i56wgkLoTmKgnXwyBq6bsO2lpuRKKfxws+oolu1CUk9JCg==" saltValue="EPHaWjBUrRm/gY/IA3Bzw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1"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8054B7-296F-477D-A55D-88394BB0933B}">
  <sheetPr>
    <pageSetUpPr fitToPage="1"/>
  </sheetPr>
  <dimension ref="A1:WZM160"/>
  <sheetViews>
    <sheetView showGridLines="0" zoomScaleNormal="100" zoomScaleSheetLayoutView="55" workbookViewId="0"/>
  </sheetViews>
  <sheetFormatPr defaultColWidth="0" defaultRowHeight="13.5" customHeight="1" zeroHeight="1" x14ac:dyDescent="0.25"/>
  <cols>
    <col min="1" max="1" width="6.3984375" style="388" customWidth="1"/>
    <col min="2" max="107" width="2.46484375" style="388" customWidth="1"/>
    <col min="108" max="108" width="6.1328125" style="396" customWidth="1"/>
    <col min="109" max="109" width="5.86328125" style="395" customWidth="1"/>
    <col min="110" max="110" width="19.1328125" style="388" hidden="1"/>
    <col min="111" max="115" width="12.59765625" style="388" hidden="1"/>
    <col min="116" max="349" width="8.59765625" style="388" hidden="1"/>
    <col min="350" max="355" width="14.86328125" style="388" hidden="1"/>
    <col min="356" max="357" width="15.86328125" style="388" hidden="1"/>
    <col min="358" max="363" width="16.1328125" style="388" hidden="1"/>
    <col min="364" max="364" width="6.1328125" style="388" hidden="1"/>
    <col min="365" max="365" width="3" style="388" hidden="1"/>
    <col min="366" max="605" width="8.59765625" style="388" hidden="1"/>
    <col min="606" max="611" width="14.86328125" style="388" hidden="1"/>
    <col min="612" max="613" width="15.86328125" style="388" hidden="1"/>
    <col min="614" max="619" width="16.1328125" style="388" hidden="1"/>
    <col min="620" max="620" width="6.1328125" style="388" hidden="1"/>
    <col min="621" max="621" width="3" style="388" hidden="1"/>
    <col min="622" max="861" width="8.59765625" style="388" hidden="1"/>
    <col min="862" max="867" width="14.86328125" style="388" hidden="1"/>
    <col min="868" max="869" width="15.86328125" style="388" hidden="1"/>
    <col min="870" max="875" width="16.1328125" style="388" hidden="1"/>
    <col min="876" max="876" width="6.1328125" style="388" hidden="1"/>
    <col min="877" max="877" width="3" style="388" hidden="1"/>
    <col min="878" max="1117" width="8.59765625" style="388" hidden="1"/>
    <col min="1118" max="1123" width="14.86328125" style="388" hidden="1"/>
    <col min="1124" max="1125" width="15.86328125" style="388" hidden="1"/>
    <col min="1126" max="1131" width="16.1328125" style="388" hidden="1"/>
    <col min="1132" max="1132" width="6.1328125" style="388" hidden="1"/>
    <col min="1133" max="1133" width="3" style="388" hidden="1"/>
    <col min="1134" max="1373" width="8.59765625" style="388" hidden="1"/>
    <col min="1374" max="1379" width="14.86328125" style="388" hidden="1"/>
    <col min="1380" max="1381" width="15.86328125" style="388" hidden="1"/>
    <col min="1382" max="1387" width="16.1328125" style="388" hidden="1"/>
    <col min="1388" max="1388" width="6.1328125" style="388" hidden="1"/>
    <col min="1389" max="1389" width="3" style="388" hidden="1"/>
    <col min="1390" max="1629" width="8.59765625" style="388" hidden="1"/>
    <col min="1630" max="1635" width="14.86328125" style="388" hidden="1"/>
    <col min="1636" max="1637" width="15.86328125" style="388" hidden="1"/>
    <col min="1638" max="1643" width="16.1328125" style="388" hidden="1"/>
    <col min="1644" max="1644" width="6.1328125" style="388" hidden="1"/>
    <col min="1645" max="1645" width="3" style="388" hidden="1"/>
    <col min="1646" max="1885" width="8.59765625" style="388" hidden="1"/>
    <col min="1886" max="1891" width="14.86328125" style="388" hidden="1"/>
    <col min="1892" max="1893" width="15.86328125" style="388" hidden="1"/>
    <col min="1894" max="1899" width="16.1328125" style="388" hidden="1"/>
    <col min="1900" max="1900" width="6.1328125" style="388" hidden="1"/>
    <col min="1901" max="1901" width="3" style="388" hidden="1"/>
    <col min="1902" max="2141" width="8.59765625" style="388" hidden="1"/>
    <col min="2142" max="2147" width="14.86328125" style="388" hidden="1"/>
    <col min="2148" max="2149" width="15.86328125" style="388" hidden="1"/>
    <col min="2150" max="2155" width="16.1328125" style="388" hidden="1"/>
    <col min="2156" max="2156" width="6.1328125" style="388" hidden="1"/>
    <col min="2157" max="2157" width="3" style="388" hidden="1"/>
    <col min="2158" max="2397" width="8.59765625" style="388" hidden="1"/>
    <col min="2398" max="2403" width="14.86328125" style="388" hidden="1"/>
    <col min="2404" max="2405" width="15.86328125" style="388" hidden="1"/>
    <col min="2406" max="2411" width="16.1328125" style="388" hidden="1"/>
    <col min="2412" max="2412" width="6.1328125" style="388" hidden="1"/>
    <col min="2413" max="2413" width="3" style="388" hidden="1"/>
    <col min="2414" max="2653" width="8.59765625" style="388" hidden="1"/>
    <col min="2654" max="2659" width="14.86328125" style="388" hidden="1"/>
    <col min="2660" max="2661" width="15.86328125" style="388" hidden="1"/>
    <col min="2662" max="2667" width="16.1328125" style="388" hidden="1"/>
    <col min="2668" max="2668" width="6.1328125" style="388" hidden="1"/>
    <col min="2669" max="2669" width="3" style="388" hidden="1"/>
    <col min="2670" max="2909" width="8.59765625" style="388" hidden="1"/>
    <col min="2910" max="2915" width="14.86328125" style="388" hidden="1"/>
    <col min="2916" max="2917" width="15.86328125" style="388" hidden="1"/>
    <col min="2918" max="2923" width="16.1328125" style="388" hidden="1"/>
    <col min="2924" max="2924" width="6.1328125" style="388" hidden="1"/>
    <col min="2925" max="2925" width="3" style="388" hidden="1"/>
    <col min="2926" max="3165" width="8.59765625" style="388" hidden="1"/>
    <col min="3166" max="3171" width="14.86328125" style="388" hidden="1"/>
    <col min="3172" max="3173" width="15.86328125" style="388" hidden="1"/>
    <col min="3174" max="3179" width="16.1328125" style="388" hidden="1"/>
    <col min="3180" max="3180" width="6.1328125" style="388" hidden="1"/>
    <col min="3181" max="3181" width="3" style="388" hidden="1"/>
    <col min="3182" max="3421" width="8.59765625" style="388" hidden="1"/>
    <col min="3422" max="3427" width="14.86328125" style="388" hidden="1"/>
    <col min="3428" max="3429" width="15.86328125" style="388" hidden="1"/>
    <col min="3430" max="3435" width="16.1328125" style="388" hidden="1"/>
    <col min="3436" max="3436" width="6.1328125" style="388" hidden="1"/>
    <col min="3437" max="3437" width="3" style="388" hidden="1"/>
    <col min="3438" max="3677" width="8.59765625" style="388" hidden="1"/>
    <col min="3678" max="3683" width="14.86328125" style="388" hidden="1"/>
    <col min="3684" max="3685" width="15.86328125" style="388" hidden="1"/>
    <col min="3686" max="3691" width="16.1328125" style="388" hidden="1"/>
    <col min="3692" max="3692" width="6.1328125" style="388" hidden="1"/>
    <col min="3693" max="3693" width="3" style="388" hidden="1"/>
    <col min="3694" max="3933" width="8.59765625" style="388" hidden="1"/>
    <col min="3934" max="3939" width="14.86328125" style="388" hidden="1"/>
    <col min="3940" max="3941" width="15.86328125" style="388" hidden="1"/>
    <col min="3942" max="3947" width="16.1328125" style="388" hidden="1"/>
    <col min="3948" max="3948" width="6.1328125" style="388" hidden="1"/>
    <col min="3949" max="3949" width="3" style="388" hidden="1"/>
    <col min="3950" max="4189" width="8.59765625" style="388" hidden="1"/>
    <col min="4190" max="4195" width="14.86328125" style="388" hidden="1"/>
    <col min="4196" max="4197" width="15.86328125" style="388" hidden="1"/>
    <col min="4198" max="4203" width="16.1328125" style="388" hidden="1"/>
    <col min="4204" max="4204" width="6.1328125" style="388" hidden="1"/>
    <col min="4205" max="4205" width="3" style="388" hidden="1"/>
    <col min="4206" max="4445" width="8.59765625" style="388" hidden="1"/>
    <col min="4446" max="4451" width="14.86328125" style="388" hidden="1"/>
    <col min="4452" max="4453" width="15.86328125" style="388" hidden="1"/>
    <col min="4454" max="4459" width="16.1328125" style="388" hidden="1"/>
    <col min="4460" max="4460" width="6.1328125" style="388" hidden="1"/>
    <col min="4461" max="4461" width="3" style="388" hidden="1"/>
    <col min="4462" max="4701" width="8.59765625" style="388" hidden="1"/>
    <col min="4702" max="4707" width="14.86328125" style="388" hidden="1"/>
    <col min="4708" max="4709" width="15.86328125" style="388" hidden="1"/>
    <col min="4710" max="4715" width="16.1328125" style="388" hidden="1"/>
    <col min="4716" max="4716" width="6.1328125" style="388" hidden="1"/>
    <col min="4717" max="4717" width="3" style="388" hidden="1"/>
    <col min="4718" max="4957" width="8.59765625" style="388" hidden="1"/>
    <col min="4958" max="4963" width="14.86328125" style="388" hidden="1"/>
    <col min="4964" max="4965" width="15.86328125" style="388" hidden="1"/>
    <col min="4966" max="4971" width="16.1328125" style="388" hidden="1"/>
    <col min="4972" max="4972" width="6.1328125" style="388" hidden="1"/>
    <col min="4973" max="4973" width="3" style="388" hidden="1"/>
    <col min="4974" max="5213" width="8.59765625" style="388" hidden="1"/>
    <col min="5214" max="5219" width="14.86328125" style="388" hidden="1"/>
    <col min="5220" max="5221" width="15.86328125" style="388" hidden="1"/>
    <col min="5222" max="5227" width="16.1328125" style="388" hidden="1"/>
    <col min="5228" max="5228" width="6.1328125" style="388" hidden="1"/>
    <col min="5229" max="5229" width="3" style="388" hidden="1"/>
    <col min="5230" max="5469" width="8.59765625" style="388" hidden="1"/>
    <col min="5470" max="5475" width="14.86328125" style="388" hidden="1"/>
    <col min="5476" max="5477" width="15.86328125" style="388" hidden="1"/>
    <col min="5478" max="5483" width="16.1328125" style="388" hidden="1"/>
    <col min="5484" max="5484" width="6.1328125" style="388" hidden="1"/>
    <col min="5485" max="5485" width="3" style="388" hidden="1"/>
    <col min="5486" max="5725" width="8.59765625" style="388" hidden="1"/>
    <col min="5726" max="5731" width="14.86328125" style="388" hidden="1"/>
    <col min="5732" max="5733" width="15.86328125" style="388" hidden="1"/>
    <col min="5734" max="5739" width="16.1328125" style="388" hidden="1"/>
    <col min="5740" max="5740" width="6.1328125" style="388" hidden="1"/>
    <col min="5741" max="5741" width="3" style="388" hidden="1"/>
    <col min="5742" max="5981" width="8.59765625" style="388" hidden="1"/>
    <col min="5982" max="5987" width="14.86328125" style="388" hidden="1"/>
    <col min="5988" max="5989" width="15.86328125" style="388" hidden="1"/>
    <col min="5990" max="5995" width="16.1328125" style="388" hidden="1"/>
    <col min="5996" max="5996" width="6.1328125" style="388" hidden="1"/>
    <col min="5997" max="5997" width="3" style="388" hidden="1"/>
    <col min="5998" max="6237" width="8.59765625" style="388" hidden="1"/>
    <col min="6238" max="6243" width="14.86328125" style="388" hidden="1"/>
    <col min="6244" max="6245" width="15.86328125" style="388" hidden="1"/>
    <col min="6246" max="6251" width="16.1328125" style="388" hidden="1"/>
    <col min="6252" max="6252" width="6.1328125" style="388" hidden="1"/>
    <col min="6253" max="6253" width="3" style="388" hidden="1"/>
    <col min="6254" max="6493" width="8.59765625" style="388" hidden="1"/>
    <col min="6494" max="6499" width="14.86328125" style="388" hidden="1"/>
    <col min="6500" max="6501" width="15.86328125" style="388" hidden="1"/>
    <col min="6502" max="6507" width="16.1328125" style="388" hidden="1"/>
    <col min="6508" max="6508" width="6.1328125" style="388" hidden="1"/>
    <col min="6509" max="6509" width="3" style="388" hidden="1"/>
    <col min="6510" max="6749" width="8.59765625" style="388" hidden="1"/>
    <col min="6750" max="6755" width="14.86328125" style="388" hidden="1"/>
    <col min="6756" max="6757" width="15.86328125" style="388" hidden="1"/>
    <col min="6758" max="6763" width="16.1328125" style="388" hidden="1"/>
    <col min="6764" max="6764" width="6.1328125" style="388" hidden="1"/>
    <col min="6765" max="6765" width="3" style="388" hidden="1"/>
    <col min="6766" max="7005" width="8.59765625" style="388" hidden="1"/>
    <col min="7006" max="7011" width="14.86328125" style="388" hidden="1"/>
    <col min="7012" max="7013" width="15.86328125" style="388" hidden="1"/>
    <col min="7014" max="7019" width="16.1328125" style="388" hidden="1"/>
    <col min="7020" max="7020" width="6.1328125" style="388" hidden="1"/>
    <col min="7021" max="7021" width="3" style="388" hidden="1"/>
    <col min="7022" max="7261" width="8.59765625" style="388" hidden="1"/>
    <col min="7262" max="7267" width="14.86328125" style="388" hidden="1"/>
    <col min="7268" max="7269" width="15.86328125" style="388" hidden="1"/>
    <col min="7270" max="7275" width="16.1328125" style="388" hidden="1"/>
    <col min="7276" max="7276" width="6.1328125" style="388" hidden="1"/>
    <col min="7277" max="7277" width="3" style="388" hidden="1"/>
    <col min="7278" max="7517" width="8.59765625" style="388" hidden="1"/>
    <col min="7518" max="7523" width="14.86328125" style="388" hidden="1"/>
    <col min="7524" max="7525" width="15.86328125" style="388" hidden="1"/>
    <col min="7526" max="7531" width="16.1328125" style="388" hidden="1"/>
    <col min="7532" max="7532" width="6.1328125" style="388" hidden="1"/>
    <col min="7533" max="7533" width="3" style="388" hidden="1"/>
    <col min="7534" max="7773" width="8.59765625" style="388" hidden="1"/>
    <col min="7774" max="7779" width="14.86328125" style="388" hidden="1"/>
    <col min="7780" max="7781" width="15.86328125" style="388" hidden="1"/>
    <col min="7782" max="7787" width="16.1328125" style="388" hidden="1"/>
    <col min="7788" max="7788" width="6.1328125" style="388" hidden="1"/>
    <col min="7789" max="7789" width="3" style="388" hidden="1"/>
    <col min="7790" max="8029" width="8.59765625" style="388" hidden="1"/>
    <col min="8030" max="8035" width="14.86328125" style="388" hidden="1"/>
    <col min="8036" max="8037" width="15.86328125" style="388" hidden="1"/>
    <col min="8038" max="8043" width="16.1328125" style="388" hidden="1"/>
    <col min="8044" max="8044" width="6.1328125" style="388" hidden="1"/>
    <col min="8045" max="8045" width="3" style="388" hidden="1"/>
    <col min="8046" max="8285" width="8.59765625" style="388" hidden="1"/>
    <col min="8286" max="8291" width="14.86328125" style="388" hidden="1"/>
    <col min="8292" max="8293" width="15.86328125" style="388" hidden="1"/>
    <col min="8294" max="8299" width="16.1328125" style="388" hidden="1"/>
    <col min="8300" max="8300" width="6.1328125" style="388" hidden="1"/>
    <col min="8301" max="8301" width="3" style="388" hidden="1"/>
    <col min="8302" max="8541" width="8.59765625" style="388" hidden="1"/>
    <col min="8542" max="8547" width="14.86328125" style="388" hidden="1"/>
    <col min="8548" max="8549" width="15.86328125" style="388" hidden="1"/>
    <col min="8550" max="8555" width="16.1328125" style="388" hidden="1"/>
    <col min="8556" max="8556" width="6.1328125" style="388" hidden="1"/>
    <col min="8557" max="8557" width="3" style="388" hidden="1"/>
    <col min="8558" max="8797" width="8.59765625" style="388" hidden="1"/>
    <col min="8798" max="8803" width="14.86328125" style="388" hidden="1"/>
    <col min="8804" max="8805" width="15.86328125" style="388" hidden="1"/>
    <col min="8806" max="8811" width="16.1328125" style="388" hidden="1"/>
    <col min="8812" max="8812" width="6.1328125" style="388" hidden="1"/>
    <col min="8813" max="8813" width="3" style="388" hidden="1"/>
    <col min="8814" max="9053" width="8.59765625" style="388" hidden="1"/>
    <col min="9054" max="9059" width="14.86328125" style="388" hidden="1"/>
    <col min="9060" max="9061" width="15.86328125" style="388" hidden="1"/>
    <col min="9062" max="9067" width="16.1328125" style="388" hidden="1"/>
    <col min="9068" max="9068" width="6.1328125" style="388" hidden="1"/>
    <col min="9069" max="9069" width="3" style="388" hidden="1"/>
    <col min="9070" max="9309" width="8.59765625" style="388" hidden="1"/>
    <col min="9310" max="9315" width="14.86328125" style="388" hidden="1"/>
    <col min="9316" max="9317" width="15.86328125" style="388" hidden="1"/>
    <col min="9318" max="9323" width="16.1328125" style="388" hidden="1"/>
    <col min="9324" max="9324" width="6.1328125" style="388" hidden="1"/>
    <col min="9325" max="9325" width="3" style="388" hidden="1"/>
    <col min="9326" max="9565" width="8.59765625" style="388" hidden="1"/>
    <col min="9566" max="9571" width="14.86328125" style="388" hidden="1"/>
    <col min="9572" max="9573" width="15.86328125" style="388" hidden="1"/>
    <col min="9574" max="9579" width="16.1328125" style="388" hidden="1"/>
    <col min="9580" max="9580" width="6.1328125" style="388" hidden="1"/>
    <col min="9581" max="9581" width="3" style="388" hidden="1"/>
    <col min="9582" max="9821" width="8.59765625" style="388" hidden="1"/>
    <col min="9822" max="9827" width="14.86328125" style="388" hidden="1"/>
    <col min="9828" max="9829" width="15.86328125" style="388" hidden="1"/>
    <col min="9830" max="9835" width="16.1328125" style="388" hidden="1"/>
    <col min="9836" max="9836" width="6.1328125" style="388" hidden="1"/>
    <col min="9837" max="9837" width="3" style="388" hidden="1"/>
    <col min="9838" max="10077" width="8.59765625" style="388" hidden="1"/>
    <col min="10078" max="10083" width="14.86328125" style="388" hidden="1"/>
    <col min="10084" max="10085" width="15.86328125" style="388" hidden="1"/>
    <col min="10086" max="10091" width="16.1328125" style="388" hidden="1"/>
    <col min="10092" max="10092" width="6.1328125" style="388" hidden="1"/>
    <col min="10093" max="10093" width="3" style="388" hidden="1"/>
    <col min="10094" max="10333" width="8.59765625" style="388" hidden="1"/>
    <col min="10334" max="10339" width="14.86328125" style="388" hidden="1"/>
    <col min="10340" max="10341" width="15.86328125" style="388" hidden="1"/>
    <col min="10342" max="10347" width="16.1328125" style="388" hidden="1"/>
    <col min="10348" max="10348" width="6.1328125" style="388" hidden="1"/>
    <col min="10349" max="10349" width="3" style="388" hidden="1"/>
    <col min="10350" max="10589" width="8.59765625" style="388" hidden="1"/>
    <col min="10590" max="10595" width="14.86328125" style="388" hidden="1"/>
    <col min="10596" max="10597" width="15.86328125" style="388" hidden="1"/>
    <col min="10598" max="10603" width="16.1328125" style="388" hidden="1"/>
    <col min="10604" max="10604" width="6.1328125" style="388" hidden="1"/>
    <col min="10605" max="10605" width="3" style="388" hidden="1"/>
    <col min="10606" max="10845" width="8.59765625" style="388" hidden="1"/>
    <col min="10846" max="10851" width="14.86328125" style="388" hidden="1"/>
    <col min="10852" max="10853" width="15.86328125" style="388" hidden="1"/>
    <col min="10854" max="10859" width="16.1328125" style="388" hidden="1"/>
    <col min="10860" max="10860" width="6.1328125" style="388" hidden="1"/>
    <col min="10861" max="10861" width="3" style="388" hidden="1"/>
    <col min="10862" max="11101" width="8.59765625" style="388" hidden="1"/>
    <col min="11102" max="11107" width="14.86328125" style="388" hidden="1"/>
    <col min="11108" max="11109" width="15.86328125" style="388" hidden="1"/>
    <col min="11110" max="11115" width="16.1328125" style="388" hidden="1"/>
    <col min="11116" max="11116" width="6.1328125" style="388" hidden="1"/>
    <col min="11117" max="11117" width="3" style="388" hidden="1"/>
    <col min="11118" max="11357" width="8.59765625" style="388" hidden="1"/>
    <col min="11358" max="11363" width="14.86328125" style="388" hidden="1"/>
    <col min="11364" max="11365" width="15.86328125" style="388" hidden="1"/>
    <col min="11366" max="11371" width="16.1328125" style="388" hidden="1"/>
    <col min="11372" max="11372" width="6.1328125" style="388" hidden="1"/>
    <col min="11373" max="11373" width="3" style="388" hidden="1"/>
    <col min="11374" max="11613" width="8.59765625" style="388" hidden="1"/>
    <col min="11614" max="11619" width="14.86328125" style="388" hidden="1"/>
    <col min="11620" max="11621" width="15.86328125" style="388" hidden="1"/>
    <col min="11622" max="11627" width="16.1328125" style="388" hidden="1"/>
    <col min="11628" max="11628" width="6.1328125" style="388" hidden="1"/>
    <col min="11629" max="11629" width="3" style="388" hidden="1"/>
    <col min="11630" max="11869" width="8.59765625" style="388" hidden="1"/>
    <col min="11870" max="11875" width="14.86328125" style="388" hidden="1"/>
    <col min="11876" max="11877" width="15.86328125" style="388" hidden="1"/>
    <col min="11878" max="11883" width="16.1328125" style="388" hidden="1"/>
    <col min="11884" max="11884" width="6.1328125" style="388" hidden="1"/>
    <col min="11885" max="11885" width="3" style="388" hidden="1"/>
    <col min="11886" max="12125" width="8.59765625" style="388" hidden="1"/>
    <col min="12126" max="12131" width="14.86328125" style="388" hidden="1"/>
    <col min="12132" max="12133" width="15.86328125" style="388" hidden="1"/>
    <col min="12134" max="12139" width="16.1328125" style="388" hidden="1"/>
    <col min="12140" max="12140" width="6.1328125" style="388" hidden="1"/>
    <col min="12141" max="12141" width="3" style="388" hidden="1"/>
    <col min="12142" max="12381" width="8.59765625" style="388" hidden="1"/>
    <col min="12382" max="12387" width="14.86328125" style="388" hidden="1"/>
    <col min="12388" max="12389" width="15.86328125" style="388" hidden="1"/>
    <col min="12390" max="12395" width="16.1328125" style="388" hidden="1"/>
    <col min="12396" max="12396" width="6.1328125" style="388" hidden="1"/>
    <col min="12397" max="12397" width="3" style="388" hidden="1"/>
    <col min="12398" max="12637" width="8.59765625" style="388" hidden="1"/>
    <col min="12638" max="12643" width="14.86328125" style="388" hidden="1"/>
    <col min="12644" max="12645" width="15.86328125" style="388" hidden="1"/>
    <col min="12646" max="12651" width="16.1328125" style="388" hidden="1"/>
    <col min="12652" max="12652" width="6.1328125" style="388" hidden="1"/>
    <col min="12653" max="12653" width="3" style="388" hidden="1"/>
    <col min="12654" max="12893" width="8.59765625" style="388" hidden="1"/>
    <col min="12894" max="12899" width="14.86328125" style="388" hidden="1"/>
    <col min="12900" max="12901" width="15.86328125" style="388" hidden="1"/>
    <col min="12902" max="12907" width="16.1328125" style="388" hidden="1"/>
    <col min="12908" max="12908" width="6.1328125" style="388" hidden="1"/>
    <col min="12909" max="12909" width="3" style="388" hidden="1"/>
    <col min="12910" max="13149" width="8.59765625" style="388" hidden="1"/>
    <col min="13150" max="13155" width="14.86328125" style="388" hidden="1"/>
    <col min="13156" max="13157" width="15.86328125" style="388" hidden="1"/>
    <col min="13158" max="13163" width="16.1328125" style="388" hidden="1"/>
    <col min="13164" max="13164" width="6.1328125" style="388" hidden="1"/>
    <col min="13165" max="13165" width="3" style="388" hidden="1"/>
    <col min="13166" max="13405" width="8.59765625" style="388" hidden="1"/>
    <col min="13406" max="13411" width="14.86328125" style="388" hidden="1"/>
    <col min="13412" max="13413" width="15.86328125" style="388" hidden="1"/>
    <col min="13414" max="13419" width="16.1328125" style="388" hidden="1"/>
    <col min="13420" max="13420" width="6.1328125" style="388" hidden="1"/>
    <col min="13421" max="13421" width="3" style="388" hidden="1"/>
    <col min="13422" max="13661" width="8.59765625" style="388" hidden="1"/>
    <col min="13662" max="13667" width="14.86328125" style="388" hidden="1"/>
    <col min="13668" max="13669" width="15.86328125" style="388" hidden="1"/>
    <col min="13670" max="13675" width="16.1328125" style="388" hidden="1"/>
    <col min="13676" max="13676" width="6.1328125" style="388" hidden="1"/>
    <col min="13677" max="13677" width="3" style="388" hidden="1"/>
    <col min="13678" max="13917" width="8.59765625" style="388" hidden="1"/>
    <col min="13918" max="13923" width="14.86328125" style="388" hidden="1"/>
    <col min="13924" max="13925" width="15.86328125" style="388" hidden="1"/>
    <col min="13926" max="13931" width="16.1328125" style="388" hidden="1"/>
    <col min="13932" max="13932" width="6.1328125" style="388" hidden="1"/>
    <col min="13933" max="13933" width="3" style="388" hidden="1"/>
    <col min="13934" max="14173" width="8.59765625" style="388" hidden="1"/>
    <col min="14174" max="14179" width="14.86328125" style="388" hidden="1"/>
    <col min="14180" max="14181" width="15.86328125" style="388" hidden="1"/>
    <col min="14182" max="14187" width="16.1328125" style="388" hidden="1"/>
    <col min="14188" max="14188" width="6.1328125" style="388" hidden="1"/>
    <col min="14189" max="14189" width="3" style="388" hidden="1"/>
    <col min="14190" max="14429" width="8.59765625" style="388" hidden="1"/>
    <col min="14430" max="14435" width="14.86328125" style="388" hidden="1"/>
    <col min="14436" max="14437" width="15.86328125" style="388" hidden="1"/>
    <col min="14438" max="14443" width="16.1328125" style="388" hidden="1"/>
    <col min="14444" max="14444" width="6.1328125" style="388" hidden="1"/>
    <col min="14445" max="14445" width="3" style="388" hidden="1"/>
    <col min="14446" max="14685" width="8.59765625" style="388" hidden="1"/>
    <col min="14686" max="14691" width="14.86328125" style="388" hidden="1"/>
    <col min="14692" max="14693" width="15.86328125" style="388" hidden="1"/>
    <col min="14694" max="14699" width="16.1328125" style="388" hidden="1"/>
    <col min="14700" max="14700" width="6.1328125" style="388" hidden="1"/>
    <col min="14701" max="14701" width="3" style="388" hidden="1"/>
    <col min="14702" max="14941" width="8.59765625" style="388" hidden="1"/>
    <col min="14942" max="14947" width="14.86328125" style="388" hidden="1"/>
    <col min="14948" max="14949" width="15.86328125" style="388" hidden="1"/>
    <col min="14950" max="14955" width="16.1328125" style="388" hidden="1"/>
    <col min="14956" max="14956" width="6.1328125" style="388" hidden="1"/>
    <col min="14957" max="14957" width="3" style="388" hidden="1"/>
    <col min="14958" max="15197" width="8.59765625" style="388" hidden="1"/>
    <col min="15198" max="15203" width="14.86328125" style="388" hidden="1"/>
    <col min="15204" max="15205" width="15.86328125" style="388" hidden="1"/>
    <col min="15206" max="15211" width="16.1328125" style="388" hidden="1"/>
    <col min="15212" max="15212" width="6.1328125" style="388" hidden="1"/>
    <col min="15213" max="15213" width="3" style="388" hidden="1"/>
    <col min="15214" max="15453" width="8.59765625" style="388" hidden="1"/>
    <col min="15454" max="15459" width="14.86328125" style="388" hidden="1"/>
    <col min="15460" max="15461" width="15.86328125" style="388" hidden="1"/>
    <col min="15462" max="15467" width="16.1328125" style="388" hidden="1"/>
    <col min="15468" max="15468" width="6.1328125" style="388" hidden="1"/>
    <col min="15469" max="15469" width="3" style="388" hidden="1"/>
    <col min="15470" max="15709" width="8.59765625" style="388" hidden="1"/>
    <col min="15710" max="15715" width="14.86328125" style="388" hidden="1"/>
    <col min="15716" max="15717" width="15.86328125" style="388" hidden="1"/>
    <col min="15718" max="15723" width="16.1328125" style="388" hidden="1"/>
    <col min="15724" max="15724" width="6.1328125" style="388" hidden="1"/>
    <col min="15725" max="15725" width="3" style="388" hidden="1"/>
    <col min="15726" max="15965" width="8.59765625" style="388" hidden="1"/>
    <col min="15966" max="15971" width="14.86328125" style="388" hidden="1"/>
    <col min="15972" max="15973" width="15.86328125" style="388" hidden="1"/>
    <col min="15974" max="15979" width="16.1328125" style="388" hidden="1"/>
    <col min="15980" max="15980" width="6.1328125" style="388" hidden="1"/>
    <col min="15981" max="15981" width="3" style="388" hidden="1"/>
    <col min="15982" max="16221" width="8.59765625" style="388" hidden="1"/>
    <col min="16222" max="16227" width="14.86328125" style="388" hidden="1"/>
    <col min="16228" max="16229" width="15.86328125" style="388" hidden="1"/>
    <col min="16230" max="16235" width="16.1328125" style="388" hidden="1"/>
    <col min="16236" max="16236" width="6.1328125" style="388" hidden="1"/>
    <col min="16237" max="16237" width="3" style="388" hidden="1"/>
    <col min="16238" max="16384" width="8.59765625" style="388" hidden="1"/>
  </cols>
  <sheetData>
    <row r="1" spans="1:143" ht="42.75" customHeight="1" x14ac:dyDescent="0.25">
      <c r="A1" s="386"/>
      <c r="B1" s="387"/>
      <c r="DD1" s="388"/>
      <c r="DE1" s="388"/>
    </row>
    <row r="2" spans="1:143" ht="25.5" customHeight="1" x14ac:dyDescent="0.2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2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ht="12.75" x14ac:dyDescent="0.2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ht="12.75" x14ac:dyDescent="0.2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ht="12.75" x14ac:dyDescent="0.2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ht="12.75" x14ac:dyDescent="0.2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ht="12.75" x14ac:dyDescent="0.2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ht="12.75" x14ac:dyDescent="0.2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ht="12.75" x14ac:dyDescent="0.2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589</v>
      </c>
    </row>
    <row r="11" spans="1:143" s="291" customFormat="1" ht="12.75" x14ac:dyDescent="0.2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ht="12.75" x14ac:dyDescent="0.2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589</v>
      </c>
    </row>
    <row r="13" spans="1:143" s="291" customFormat="1" ht="12.75" x14ac:dyDescent="0.2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ht="12.75" x14ac:dyDescent="0.2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ht="12.75" x14ac:dyDescent="0.2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ht="12.75" x14ac:dyDescent="0.2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ht="12.75" x14ac:dyDescent="0.2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ht="12.75" x14ac:dyDescent="0.2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ht="12.75" x14ac:dyDescent="0.25">
      <c r="DD19" s="388"/>
      <c r="DE19" s="388"/>
    </row>
    <row r="20" spans="1:351" ht="12.75" x14ac:dyDescent="0.25">
      <c r="DD20" s="388"/>
      <c r="DE20" s="388"/>
    </row>
    <row r="21" spans="1:351" ht="16.149999999999999" x14ac:dyDescent="0.2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6.149999999999999" x14ac:dyDescent="0.25">
      <c r="B22" s="395"/>
      <c r="MM22" s="394"/>
    </row>
    <row r="23" spans="1:351" ht="12.75" x14ac:dyDescent="0.25">
      <c r="B23" s="395"/>
    </row>
    <row r="24" spans="1:351" ht="12.75" x14ac:dyDescent="0.25">
      <c r="B24" s="395"/>
    </row>
    <row r="25" spans="1:351" ht="12.75" x14ac:dyDescent="0.25">
      <c r="B25" s="395"/>
    </row>
    <row r="26" spans="1:351" ht="12.75" x14ac:dyDescent="0.25">
      <c r="B26" s="395"/>
    </row>
    <row r="27" spans="1:351" ht="12.75" x14ac:dyDescent="0.25">
      <c r="B27" s="395"/>
    </row>
    <row r="28" spans="1:351" ht="12.75" x14ac:dyDescent="0.25">
      <c r="B28" s="395"/>
    </row>
    <row r="29" spans="1:351" ht="12.75" x14ac:dyDescent="0.25">
      <c r="B29" s="395"/>
    </row>
    <row r="30" spans="1:351" ht="12.75" x14ac:dyDescent="0.25">
      <c r="B30" s="395"/>
    </row>
    <row r="31" spans="1:351" ht="12.75" x14ac:dyDescent="0.25">
      <c r="B31" s="395"/>
    </row>
    <row r="32" spans="1:351" ht="12.75" x14ac:dyDescent="0.25">
      <c r="B32" s="395"/>
    </row>
    <row r="33" spans="2:109" ht="12.75" x14ac:dyDescent="0.25">
      <c r="B33" s="395"/>
    </row>
    <row r="34" spans="2:109" ht="12.75" x14ac:dyDescent="0.25">
      <c r="B34" s="395"/>
    </row>
    <row r="35" spans="2:109" ht="12.75" x14ac:dyDescent="0.25">
      <c r="B35" s="395"/>
    </row>
    <row r="36" spans="2:109" ht="12.75" x14ac:dyDescent="0.25">
      <c r="B36" s="395"/>
    </row>
    <row r="37" spans="2:109" ht="12.75" x14ac:dyDescent="0.25">
      <c r="B37" s="395"/>
    </row>
    <row r="38" spans="2:109" ht="12.75" x14ac:dyDescent="0.25">
      <c r="B38" s="395"/>
    </row>
    <row r="39" spans="2:109" ht="12.75" x14ac:dyDescent="0.2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ht="12.75" x14ac:dyDescent="0.25">
      <c r="B40" s="400"/>
      <c r="DD40" s="400"/>
      <c r="DE40" s="388"/>
    </row>
    <row r="41" spans="2:109" ht="16.149999999999999" x14ac:dyDescent="0.25">
      <c r="B41" s="401" t="s">
        <v>590</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ht="12.75" x14ac:dyDescent="0.25">
      <c r="B42" s="395"/>
      <c r="G42" s="402"/>
      <c r="I42" s="403"/>
      <c r="J42" s="403"/>
      <c r="K42" s="403"/>
      <c r="AM42" s="402"/>
      <c r="AN42" s="402" t="s">
        <v>591</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25">
      <c r="B43" s="395"/>
      <c r="AN43" s="1309" t="s">
        <v>592</v>
      </c>
      <c r="AO43" s="1310"/>
      <c r="AP43" s="1310"/>
      <c r="AQ43" s="1310"/>
      <c r="AR43" s="1310"/>
      <c r="AS43" s="1310"/>
      <c r="AT43" s="1310"/>
      <c r="AU43" s="1310"/>
      <c r="AV43" s="1310"/>
      <c r="AW43" s="1310"/>
      <c r="AX43" s="1310"/>
      <c r="AY43" s="1310"/>
      <c r="AZ43" s="1310"/>
      <c r="BA43" s="1310"/>
      <c r="BB43" s="1310"/>
      <c r="BC43" s="1310"/>
      <c r="BD43" s="1310"/>
      <c r="BE43" s="1310"/>
      <c r="BF43" s="1310"/>
      <c r="BG43" s="1310"/>
      <c r="BH43" s="1310"/>
      <c r="BI43" s="1310"/>
      <c r="BJ43" s="1310"/>
      <c r="BK43" s="1310"/>
      <c r="BL43" s="1310"/>
      <c r="BM43" s="1310"/>
      <c r="BN43" s="1310"/>
      <c r="BO43" s="1310"/>
      <c r="BP43" s="1310"/>
      <c r="BQ43" s="1310"/>
      <c r="BR43" s="1310"/>
      <c r="BS43" s="1310"/>
      <c r="BT43" s="1310"/>
      <c r="BU43" s="1310"/>
      <c r="BV43" s="1310"/>
      <c r="BW43" s="1310"/>
      <c r="BX43" s="1310"/>
      <c r="BY43" s="1310"/>
      <c r="BZ43" s="1310"/>
      <c r="CA43" s="1310"/>
      <c r="CB43" s="1310"/>
      <c r="CC43" s="1310"/>
      <c r="CD43" s="1310"/>
      <c r="CE43" s="1310"/>
      <c r="CF43" s="1310"/>
      <c r="CG43" s="1310"/>
      <c r="CH43" s="1310"/>
      <c r="CI43" s="1310"/>
      <c r="CJ43" s="1310"/>
      <c r="CK43" s="1310"/>
      <c r="CL43" s="1310"/>
      <c r="CM43" s="1310"/>
      <c r="CN43" s="1310"/>
      <c r="CO43" s="1310"/>
      <c r="CP43" s="1310"/>
      <c r="CQ43" s="1310"/>
      <c r="CR43" s="1310"/>
      <c r="CS43" s="1310"/>
      <c r="CT43" s="1310"/>
      <c r="CU43" s="1310"/>
      <c r="CV43" s="1310"/>
      <c r="CW43" s="1310"/>
      <c r="CX43" s="1310"/>
      <c r="CY43" s="1310"/>
      <c r="CZ43" s="1310"/>
      <c r="DA43" s="1310"/>
      <c r="DB43" s="1310"/>
      <c r="DC43" s="1311"/>
    </row>
    <row r="44" spans="2:109" ht="12.75" x14ac:dyDescent="0.25">
      <c r="B44" s="395"/>
      <c r="AN44" s="1312"/>
      <c r="AO44" s="1313"/>
      <c r="AP44" s="1313"/>
      <c r="AQ44" s="1313"/>
      <c r="AR44" s="1313"/>
      <c r="AS44" s="1313"/>
      <c r="AT44" s="1313"/>
      <c r="AU44" s="1313"/>
      <c r="AV44" s="1313"/>
      <c r="AW44" s="1313"/>
      <c r="AX44" s="1313"/>
      <c r="AY44" s="1313"/>
      <c r="AZ44" s="1313"/>
      <c r="BA44" s="1313"/>
      <c r="BB44" s="1313"/>
      <c r="BC44" s="1313"/>
      <c r="BD44" s="1313"/>
      <c r="BE44" s="1313"/>
      <c r="BF44" s="1313"/>
      <c r="BG44" s="1313"/>
      <c r="BH44" s="1313"/>
      <c r="BI44" s="1313"/>
      <c r="BJ44" s="1313"/>
      <c r="BK44" s="1313"/>
      <c r="BL44" s="1313"/>
      <c r="BM44" s="1313"/>
      <c r="BN44" s="1313"/>
      <c r="BO44" s="1313"/>
      <c r="BP44" s="1313"/>
      <c r="BQ44" s="1313"/>
      <c r="BR44" s="1313"/>
      <c r="BS44" s="1313"/>
      <c r="BT44" s="1313"/>
      <c r="BU44" s="1313"/>
      <c r="BV44" s="1313"/>
      <c r="BW44" s="1313"/>
      <c r="BX44" s="1313"/>
      <c r="BY44" s="1313"/>
      <c r="BZ44" s="1313"/>
      <c r="CA44" s="1313"/>
      <c r="CB44" s="1313"/>
      <c r="CC44" s="1313"/>
      <c r="CD44" s="1313"/>
      <c r="CE44" s="1313"/>
      <c r="CF44" s="1313"/>
      <c r="CG44" s="1313"/>
      <c r="CH44" s="1313"/>
      <c r="CI44" s="1313"/>
      <c r="CJ44" s="1313"/>
      <c r="CK44" s="1313"/>
      <c r="CL44" s="1313"/>
      <c r="CM44" s="1313"/>
      <c r="CN44" s="1313"/>
      <c r="CO44" s="1313"/>
      <c r="CP44" s="1313"/>
      <c r="CQ44" s="1313"/>
      <c r="CR44" s="1313"/>
      <c r="CS44" s="1313"/>
      <c r="CT44" s="1313"/>
      <c r="CU44" s="1313"/>
      <c r="CV44" s="1313"/>
      <c r="CW44" s="1313"/>
      <c r="CX44" s="1313"/>
      <c r="CY44" s="1313"/>
      <c r="CZ44" s="1313"/>
      <c r="DA44" s="1313"/>
      <c r="DB44" s="1313"/>
      <c r="DC44" s="1314"/>
    </row>
    <row r="45" spans="2:109" ht="12.75" x14ac:dyDescent="0.25">
      <c r="B45" s="395"/>
      <c r="AN45" s="1312"/>
      <c r="AO45" s="1313"/>
      <c r="AP45" s="1313"/>
      <c r="AQ45" s="1313"/>
      <c r="AR45" s="1313"/>
      <c r="AS45" s="1313"/>
      <c r="AT45" s="1313"/>
      <c r="AU45" s="1313"/>
      <c r="AV45" s="1313"/>
      <c r="AW45" s="1313"/>
      <c r="AX45" s="1313"/>
      <c r="AY45" s="1313"/>
      <c r="AZ45" s="1313"/>
      <c r="BA45" s="1313"/>
      <c r="BB45" s="1313"/>
      <c r="BC45" s="1313"/>
      <c r="BD45" s="1313"/>
      <c r="BE45" s="1313"/>
      <c r="BF45" s="1313"/>
      <c r="BG45" s="1313"/>
      <c r="BH45" s="1313"/>
      <c r="BI45" s="1313"/>
      <c r="BJ45" s="1313"/>
      <c r="BK45" s="1313"/>
      <c r="BL45" s="1313"/>
      <c r="BM45" s="1313"/>
      <c r="BN45" s="1313"/>
      <c r="BO45" s="1313"/>
      <c r="BP45" s="1313"/>
      <c r="BQ45" s="1313"/>
      <c r="BR45" s="1313"/>
      <c r="BS45" s="1313"/>
      <c r="BT45" s="1313"/>
      <c r="BU45" s="1313"/>
      <c r="BV45" s="1313"/>
      <c r="BW45" s="1313"/>
      <c r="BX45" s="1313"/>
      <c r="BY45" s="1313"/>
      <c r="BZ45" s="1313"/>
      <c r="CA45" s="1313"/>
      <c r="CB45" s="1313"/>
      <c r="CC45" s="1313"/>
      <c r="CD45" s="1313"/>
      <c r="CE45" s="1313"/>
      <c r="CF45" s="1313"/>
      <c r="CG45" s="1313"/>
      <c r="CH45" s="1313"/>
      <c r="CI45" s="1313"/>
      <c r="CJ45" s="1313"/>
      <c r="CK45" s="1313"/>
      <c r="CL45" s="1313"/>
      <c r="CM45" s="1313"/>
      <c r="CN45" s="1313"/>
      <c r="CO45" s="1313"/>
      <c r="CP45" s="1313"/>
      <c r="CQ45" s="1313"/>
      <c r="CR45" s="1313"/>
      <c r="CS45" s="1313"/>
      <c r="CT45" s="1313"/>
      <c r="CU45" s="1313"/>
      <c r="CV45" s="1313"/>
      <c r="CW45" s="1313"/>
      <c r="CX45" s="1313"/>
      <c r="CY45" s="1313"/>
      <c r="CZ45" s="1313"/>
      <c r="DA45" s="1313"/>
      <c r="DB45" s="1313"/>
      <c r="DC45" s="1314"/>
    </row>
    <row r="46" spans="2:109" ht="12.75" x14ac:dyDescent="0.25">
      <c r="B46" s="395"/>
      <c r="AN46" s="1312"/>
      <c r="AO46" s="1313"/>
      <c r="AP46" s="1313"/>
      <c r="AQ46" s="1313"/>
      <c r="AR46" s="1313"/>
      <c r="AS46" s="1313"/>
      <c r="AT46" s="1313"/>
      <c r="AU46" s="1313"/>
      <c r="AV46" s="1313"/>
      <c r="AW46" s="1313"/>
      <c r="AX46" s="1313"/>
      <c r="AY46" s="1313"/>
      <c r="AZ46" s="1313"/>
      <c r="BA46" s="1313"/>
      <c r="BB46" s="1313"/>
      <c r="BC46" s="1313"/>
      <c r="BD46" s="1313"/>
      <c r="BE46" s="1313"/>
      <c r="BF46" s="1313"/>
      <c r="BG46" s="1313"/>
      <c r="BH46" s="1313"/>
      <c r="BI46" s="1313"/>
      <c r="BJ46" s="1313"/>
      <c r="BK46" s="1313"/>
      <c r="BL46" s="1313"/>
      <c r="BM46" s="1313"/>
      <c r="BN46" s="1313"/>
      <c r="BO46" s="1313"/>
      <c r="BP46" s="1313"/>
      <c r="BQ46" s="1313"/>
      <c r="BR46" s="1313"/>
      <c r="BS46" s="1313"/>
      <c r="BT46" s="1313"/>
      <c r="BU46" s="1313"/>
      <c r="BV46" s="1313"/>
      <c r="BW46" s="1313"/>
      <c r="BX46" s="1313"/>
      <c r="BY46" s="1313"/>
      <c r="BZ46" s="1313"/>
      <c r="CA46" s="1313"/>
      <c r="CB46" s="1313"/>
      <c r="CC46" s="1313"/>
      <c r="CD46" s="1313"/>
      <c r="CE46" s="1313"/>
      <c r="CF46" s="1313"/>
      <c r="CG46" s="1313"/>
      <c r="CH46" s="1313"/>
      <c r="CI46" s="1313"/>
      <c r="CJ46" s="1313"/>
      <c r="CK46" s="1313"/>
      <c r="CL46" s="1313"/>
      <c r="CM46" s="1313"/>
      <c r="CN46" s="1313"/>
      <c r="CO46" s="1313"/>
      <c r="CP46" s="1313"/>
      <c r="CQ46" s="1313"/>
      <c r="CR46" s="1313"/>
      <c r="CS46" s="1313"/>
      <c r="CT46" s="1313"/>
      <c r="CU46" s="1313"/>
      <c r="CV46" s="1313"/>
      <c r="CW46" s="1313"/>
      <c r="CX46" s="1313"/>
      <c r="CY46" s="1313"/>
      <c r="CZ46" s="1313"/>
      <c r="DA46" s="1313"/>
      <c r="DB46" s="1313"/>
      <c r="DC46" s="1314"/>
    </row>
    <row r="47" spans="2:109" ht="12.75" x14ac:dyDescent="0.25">
      <c r="B47" s="395"/>
      <c r="AN47" s="1315"/>
      <c r="AO47" s="1316"/>
      <c r="AP47" s="1316"/>
      <c r="AQ47" s="1316"/>
      <c r="AR47" s="1316"/>
      <c r="AS47" s="1316"/>
      <c r="AT47" s="1316"/>
      <c r="AU47" s="1316"/>
      <c r="AV47" s="1316"/>
      <c r="AW47" s="1316"/>
      <c r="AX47" s="1316"/>
      <c r="AY47" s="1316"/>
      <c r="AZ47" s="1316"/>
      <c r="BA47" s="1316"/>
      <c r="BB47" s="1316"/>
      <c r="BC47" s="1316"/>
      <c r="BD47" s="1316"/>
      <c r="BE47" s="1316"/>
      <c r="BF47" s="1316"/>
      <c r="BG47" s="1316"/>
      <c r="BH47" s="1316"/>
      <c r="BI47" s="1316"/>
      <c r="BJ47" s="1316"/>
      <c r="BK47" s="1316"/>
      <c r="BL47" s="1316"/>
      <c r="BM47" s="1316"/>
      <c r="BN47" s="1316"/>
      <c r="BO47" s="1316"/>
      <c r="BP47" s="1316"/>
      <c r="BQ47" s="1316"/>
      <c r="BR47" s="1316"/>
      <c r="BS47" s="1316"/>
      <c r="BT47" s="1316"/>
      <c r="BU47" s="1316"/>
      <c r="BV47" s="1316"/>
      <c r="BW47" s="1316"/>
      <c r="BX47" s="1316"/>
      <c r="BY47" s="1316"/>
      <c r="BZ47" s="1316"/>
      <c r="CA47" s="1316"/>
      <c r="CB47" s="1316"/>
      <c r="CC47" s="1316"/>
      <c r="CD47" s="1316"/>
      <c r="CE47" s="1316"/>
      <c r="CF47" s="1316"/>
      <c r="CG47" s="1316"/>
      <c r="CH47" s="1316"/>
      <c r="CI47" s="1316"/>
      <c r="CJ47" s="1316"/>
      <c r="CK47" s="1316"/>
      <c r="CL47" s="1316"/>
      <c r="CM47" s="1316"/>
      <c r="CN47" s="1316"/>
      <c r="CO47" s="1316"/>
      <c r="CP47" s="1316"/>
      <c r="CQ47" s="1316"/>
      <c r="CR47" s="1316"/>
      <c r="CS47" s="1316"/>
      <c r="CT47" s="1316"/>
      <c r="CU47" s="1316"/>
      <c r="CV47" s="1316"/>
      <c r="CW47" s="1316"/>
      <c r="CX47" s="1316"/>
      <c r="CY47" s="1316"/>
      <c r="CZ47" s="1316"/>
      <c r="DA47" s="1316"/>
      <c r="DB47" s="1316"/>
      <c r="DC47" s="1317"/>
    </row>
    <row r="48" spans="2:109" ht="12.75" x14ac:dyDescent="0.2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ht="12.75" x14ac:dyDescent="0.25">
      <c r="B49" s="395"/>
      <c r="AN49" s="388" t="s">
        <v>593</v>
      </c>
    </row>
    <row r="50" spans="1:109" ht="12.75" x14ac:dyDescent="0.25">
      <c r="B50" s="395"/>
      <c r="G50" s="1318"/>
      <c r="H50" s="1318"/>
      <c r="I50" s="1318"/>
      <c r="J50" s="1318"/>
      <c r="K50" s="405"/>
      <c r="L50" s="405"/>
      <c r="M50" s="406"/>
      <c r="N50" s="406"/>
      <c r="AN50" s="1319"/>
      <c r="AO50" s="1320"/>
      <c r="AP50" s="1320"/>
      <c r="AQ50" s="1320"/>
      <c r="AR50" s="1320"/>
      <c r="AS50" s="1320"/>
      <c r="AT50" s="1320"/>
      <c r="AU50" s="1320"/>
      <c r="AV50" s="1320"/>
      <c r="AW50" s="1320"/>
      <c r="AX50" s="1320"/>
      <c r="AY50" s="1320"/>
      <c r="AZ50" s="1320"/>
      <c r="BA50" s="1320"/>
      <c r="BB50" s="1320"/>
      <c r="BC50" s="1320"/>
      <c r="BD50" s="1320"/>
      <c r="BE50" s="1320"/>
      <c r="BF50" s="1320"/>
      <c r="BG50" s="1320"/>
      <c r="BH50" s="1320"/>
      <c r="BI50" s="1320"/>
      <c r="BJ50" s="1320"/>
      <c r="BK50" s="1320"/>
      <c r="BL50" s="1320"/>
      <c r="BM50" s="1320"/>
      <c r="BN50" s="1320"/>
      <c r="BO50" s="1321"/>
      <c r="BP50" s="1322" t="s">
        <v>557</v>
      </c>
      <c r="BQ50" s="1322"/>
      <c r="BR50" s="1322"/>
      <c r="BS50" s="1322"/>
      <c r="BT50" s="1322"/>
      <c r="BU50" s="1322"/>
      <c r="BV50" s="1322"/>
      <c r="BW50" s="1322"/>
      <c r="BX50" s="1322" t="s">
        <v>558</v>
      </c>
      <c r="BY50" s="1322"/>
      <c r="BZ50" s="1322"/>
      <c r="CA50" s="1322"/>
      <c r="CB50" s="1322"/>
      <c r="CC50" s="1322"/>
      <c r="CD50" s="1322"/>
      <c r="CE50" s="1322"/>
      <c r="CF50" s="1322" t="s">
        <v>559</v>
      </c>
      <c r="CG50" s="1322"/>
      <c r="CH50" s="1322"/>
      <c r="CI50" s="1322"/>
      <c r="CJ50" s="1322"/>
      <c r="CK50" s="1322"/>
      <c r="CL50" s="1322"/>
      <c r="CM50" s="1322"/>
      <c r="CN50" s="1322" t="s">
        <v>560</v>
      </c>
      <c r="CO50" s="1322"/>
      <c r="CP50" s="1322"/>
      <c r="CQ50" s="1322"/>
      <c r="CR50" s="1322"/>
      <c r="CS50" s="1322"/>
      <c r="CT50" s="1322"/>
      <c r="CU50" s="1322"/>
      <c r="CV50" s="1322" t="s">
        <v>561</v>
      </c>
      <c r="CW50" s="1322"/>
      <c r="CX50" s="1322"/>
      <c r="CY50" s="1322"/>
      <c r="CZ50" s="1322"/>
      <c r="DA50" s="1322"/>
      <c r="DB50" s="1322"/>
      <c r="DC50" s="1322"/>
    </row>
    <row r="51" spans="1:109" ht="13.5" customHeight="1" x14ac:dyDescent="0.25">
      <c r="B51" s="395"/>
      <c r="G51" s="1328"/>
      <c r="H51" s="1328"/>
      <c r="I51" s="1326"/>
      <c r="J51" s="1326"/>
      <c r="K51" s="1324"/>
      <c r="L51" s="1324"/>
      <c r="M51" s="1324"/>
      <c r="N51" s="1324"/>
      <c r="AM51" s="404"/>
      <c r="AN51" s="1325" t="s">
        <v>594</v>
      </c>
      <c r="AO51" s="1325"/>
      <c r="AP51" s="1325"/>
      <c r="AQ51" s="1325"/>
      <c r="AR51" s="1325"/>
      <c r="AS51" s="1325"/>
      <c r="AT51" s="1325"/>
      <c r="AU51" s="1325"/>
      <c r="AV51" s="1325"/>
      <c r="AW51" s="1325"/>
      <c r="AX51" s="1325"/>
      <c r="AY51" s="1325"/>
      <c r="AZ51" s="1325"/>
      <c r="BA51" s="1325"/>
      <c r="BB51" s="1325" t="s">
        <v>595</v>
      </c>
      <c r="BC51" s="1325"/>
      <c r="BD51" s="1325"/>
      <c r="BE51" s="1325"/>
      <c r="BF51" s="1325"/>
      <c r="BG51" s="1325"/>
      <c r="BH51" s="1325"/>
      <c r="BI51" s="1325"/>
      <c r="BJ51" s="1325"/>
      <c r="BK51" s="1325"/>
      <c r="BL51" s="1325"/>
      <c r="BM51" s="1325"/>
      <c r="BN51" s="1325"/>
      <c r="BO51" s="1325"/>
      <c r="BP51" s="1323"/>
      <c r="BQ51" s="1323"/>
      <c r="BR51" s="1323"/>
      <c r="BS51" s="1323"/>
      <c r="BT51" s="1323"/>
      <c r="BU51" s="1323"/>
      <c r="BV51" s="1323"/>
      <c r="BW51" s="1323"/>
      <c r="BX51" s="1323"/>
      <c r="BY51" s="1323"/>
      <c r="BZ51" s="1323"/>
      <c r="CA51" s="1323"/>
      <c r="CB51" s="1323"/>
      <c r="CC51" s="1323"/>
      <c r="CD51" s="1323"/>
      <c r="CE51" s="1323"/>
      <c r="CF51" s="1323"/>
      <c r="CG51" s="1323"/>
      <c r="CH51" s="1323"/>
      <c r="CI51" s="1323"/>
      <c r="CJ51" s="1323"/>
      <c r="CK51" s="1323"/>
      <c r="CL51" s="1323"/>
      <c r="CM51" s="1323"/>
      <c r="CN51" s="1323"/>
      <c r="CO51" s="1323"/>
      <c r="CP51" s="1323"/>
      <c r="CQ51" s="1323"/>
      <c r="CR51" s="1323"/>
      <c r="CS51" s="1323"/>
      <c r="CT51" s="1323"/>
      <c r="CU51" s="1323"/>
      <c r="CV51" s="1323"/>
      <c r="CW51" s="1323"/>
      <c r="CX51" s="1323"/>
      <c r="CY51" s="1323"/>
      <c r="CZ51" s="1323"/>
      <c r="DA51" s="1323"/>
      <c r="DB51" s="1323"/>
      <c r="DC51" s="1323"/>
    </row>
    <row r="52" spans="1:109" ht="12.75" x14ac:dyDescent="0.25">
      <c r="B52" s="395"/>
      <c r="G52" s="1328"/>
      <c r="H52" s="1328"/>
      <c r="I52" s="1326"/>
      <c r="J52" s="1326"/>
      <c r="K52" s="1324"/>
      <c r="L52" s="1324"/>
      <c r="M52" s="1324"/>
      <c r="N52" s="1324"/>
      <c r="AM52" s="404"/>
      <c r="AN52" s="1325"/>
      <c r="AO52" s="1325"/>
      <c r="AP52" s="1325"/>
      <c r="AQ52" s="1325"/>
      <c r="AR52" s="1325"/>
      <c r="AS52" s="1325"/>
      <c r="AT52" s="1325"/>
      <c r="AU52" s="1325"/>
      <c r="AV52" s="1325"/>
      <c r="AW52" s="1325"/>
      <c r="AX52" s="1325"/>
      <c r="AY52" s="1325"/>
      <c r="AZ52" s="1325"/>
      <c r="BA52" s="1325"/>
      <c r="BB52" s="1325"/>
      <c r="BC52" s="1325"/>
      <c r="BD52" s="1325"/>
      <c r="BE52" s="1325"/>
      <c r="BF52" s="1325"/>
      <c r="BG52" s="1325"/>
      <c r="BH52" s="1325"/>
      <c r="BI52" s="1325"/>
      <c r="BJ52" s="1325"/>
      <c r="BK52" s="1325"/>
      <c r="BL52" s="1325"/>
      <c r="BM52" s="1325"/>
      <c r="BN52" s="1325"/>
      <c r="BO52" s="1325"/>
      <c r="BP52" s="1323"/>
      <c r="BQ52" s="1323"/>
      <c r="BR52" s="1323"/>
      <c r="BS52" s="1323"/>
      <c r="BT52" s="1323"/>
      <c r="BU52" s="1323"/>
      <c r="BV52" s="1323"/>
      <c r="BW52" s="1323"/>
      <c r="BX52" s="1323"/>
      <c r="BY52" s="1323"/>
      <c r="BZ52" s="1323"/>
      <c r="CA52" s="1323"/>
      <c r="CB52" s="1323"/>
      <c r="CC52" s="1323"/>
      <c r="CD52" s="1323"/>
      <c r="CE52" s="1323"/>
      <c r="CF52" s="1323"/>
      <c r="CG52" s="1323"/>
      <c r="CH52" s="1323"/>
      <c r="CI52" s="1323"/>
      <c r="CJ52" s="1323"/>
      <c r="CK52" s="1323"/>
      <c r="CL52" s="1323"/>
      <c r="CM52" s="1323"/>
      <c r="CN52" s="1323"/>
      <c r="CO52" s="1323"/>
      <c r="CP52" s="1323"/>
      <c r="CQ52" s="1323"/>
      <c r="CR52" s="1323"/>
      <c r="CS52" s="1323"/>
      <c r="CT52" s="1323"/>
      <c r="CU52" s="1323"/>
      <c r="CV52" s="1323"/>
      <c r="CW52" s="1323"/>
      <c r="CX52" s="1323"/>
      <c r="CY52" s="1323"/>
      <c r="CZ52" s="1323"/>
      <c r="DA52" s="1323"/>
      <c r="DB52" s="1323"/>
      <c r="DC52" s="1323"/>
    </row>
    <row r="53" spans="1:109" ht="12.75" x14ac:dyDescent="0.25">
      <c r="A53" s="403"/>
      <c r="B53" s="395"/>
      <c r="G53" s="1328"/>
      <c r="H53" s="1328"/>
      <c r="I53" s="1318"/>
      <c r="J53" s="1318"/>
      <c r="K53" s="1324"/>
      <c r="L53" s="1324"/>
      <c r="M53" s="1324"/>
      <c r="N53" s="1324"/>
      <c r="AM53" s="404"/>
      <c r="AN53" s="1325"/>
      <c r="AO53" s="1325"/>
      <c r="AP53" s="1325"/>
      <c r="AQ53" s="1325"/>
      <c r="AR53" s="1325"/>
      <c r="AS53" s="1325"/>
      <c r="AT53" s="1325"/>
      <c r="AU53" s="1325"/>
      <c r="AV53" s="1325"/>
      <c r="AW53" s="1325"/>
      <c r="AX53" s="1325"/>
      <c r="AY53" s="1325"/>
      <c r="AZ53" s="1325"/>
      <c r="BA53" s="1325"/>
      <c r="BB53" s="1325" t="s">
        <v>596</v>
      </c>
      <c r="BC53" s="1325"/>
      <c r="BD53" s="1325"/>
      <c r="BE53" s="1325"/>
      <c r="BF53" s="1325"/>
      <c r="BG53" s="1325"/>
      <c r="BH53" s="1325"/>
      <c r="BI53" s="1325"/>
      <c r="BJ53" s="1325"/>
      <c r="BK53" s="1325"/>
      <c r="BL53" s="1325"/>
      <c r="BM53" s="1325"/>
      <c r="BN53" s="1325"/>
      <c r="BO53" s="1325"/>
      <c r="BP53" s="1323">
        <v>50.9</v>
      </c>
      <c r="BQ53" s="1323"/>
      <c r="BR53" s="1323"/>
      <c r="BS53" s="1323"/>
      <c r="BT53" s="1323"/>
      <c r="BU53" s="1323"/>
      <c r="BV53" s="1323"/>
      <c r="BW53" s="1323"/>
      <c r="BX53" s="1323">
        <v>52.2</v>
      </c>
      <c r="BY53" s="1323"/>
      <c r="BZ53" s="1323"/>
      <c r="CA53" s="1323"/>
      <c r="CB53" s="1323"/>
      <c r="CC53" s="1323"/>
      <c r="CD53" s="1323"/>
      <c r="CE53" s="1323"/>
      <c r="CF53" s="1323">
        <v>54.5</v>
      </c>
      <c r="CG53" s="1323"/>
      <c r="CH53" s="1323"/>
      <c r="CI53" s="1323"/>
      <c r="CJ53" s="1323"/>
      <c r="CK53" s="1323"/>
      <c r="CL53" s="1323"/>
      <c r="CM53" s="1323"/>
      <c r="CN53" s="1323">
        <v>55.1</v>
      </c>
      <c r="CO53" s="1323"/>
      <c r="CP53" s="1323"/>
      <c r="CQ53" s="1323"/>
      <c r="CR53" s="1323"/>
      <c r="CS53" s="1323"/>
      <c r="CT53" s="1323"/>
      <c r="CU53" s="1323"/>
      <c r="CV53" s="1323">
        <v>55.9</v>
      </c>
      <c r="CW53" s="1323"/>
      <c r="CX53" s="1323"/>
      <c r="CY53" s="1323"/>
      <c r="CZ53" s="1323"/>
      <c r="DA53" s="1323"/>
      <c r="DB53" s="1323"/>
      <c r="DC53" s="1323"/>
    </row>
    <row r="54" spans="1:109" ht="12.75" x14ac:dyDescent="0.25">
      <c r="A54" s="403"/>
      <c r="B54" s="395"/>
      <c r="G54" s="1328"/>
      <c r="H54" s="1328"/>
      <c r="I54" s="1318"/>
      <c r="J54" s="1318"/>
      <c r="K54" s="1324"/>
      <c r="L54" s="1324"/>
      <c r="M54" s="1324"/>
      <c r="N54" s="1324"/>
      <c r="AM54" s="404"/>
      <c r="AN54" s="1325"/>
      <c r="AO54" s="1325"/>
      <c r="AP54" s="1325"/>
      <c r="AQ54" s="1325"/>
      <c r="AR54" s="1325"/>
      <c r="AS54" s="1325"/>
      <c r="AT54" s="1325"/>
      <c r="AU54" s="1325"/>
      <c r="AV54" s="1325"/>
      <c r="AW54" s="1325"/>
      <c r="AX54" s="1325"/>
      <c r="AY54" s="1325"/>
      <c r="AZ54" s="1325"/>
      <c r="BA54" s="1325"/>
      <c r="BB54" s="1325"/>
      <c r="BC54" s="1325"/>
      <c r="BD54" s="1325"/>
      <c r="BE54" s="1325"/>
      <c r="BF54" s="1325"/>
      <c r="BG54" s="1325"/>
      <c r="BH54" s="1325"/>
      <c r="BI54" s="1325"/>
      <c r="BJ54" s="1325"/>
      <c r="BK54" s="1325"/>
      <c r="BL54" s="1325"/>
      <c r="BM54" s="1325"/>
      <c r="BN54" s="1325"/>
      <c r="BO54" s="1325"/>
      <c r="BP54" s="1323"/>
      <c r="BQ54" s="1323"/>
      <c r="BR54" s="1323"/>
      <c r="BS54" s="1323"/>
      <c r="BT54" s="1323"/>
      <c r="BU54" s="1323"/>
      <c r="BV54" s="1323"/>
      <c r="BW54" s="1323"/>
      <c r="BX54" s="1323"/>
      <c r="BY54" s="1323"/>
      <c r="BZ54" s="1323"/>
      <c r="CA54" s="1323"/>
      <c r="CB54" s="1323"/>
      <c r="CC54" s="1323"/>
      <c r="CD54" s="1323"/>
      <c r="CE54" s="1323"/>
      <c r="CF54" s="1323"/>
      <c r="CG54" s="1323"/>
      <c r="CH54" s="1323"/>
      <c r="CI54" s="1323"/>
      <c r="CJ54" s="1323"/>
      <c r="CK54" s="1323"/>
      <c r="CL54" s="1323"/>
      <c r="CM54" s="1323"/>
      <c r="CN54" s="1323"/>
      <c r="CO54" s="1323"/>
      <c r="CP54" s="1323"/>
      <c r="CQ54" s="1323"/>
      <c r="CR54" s="1323"/>
      <c r="CS54" s="1323"/>
      <c r="CT54" s="1323"/>
      <c r="CU54" s="1323"/>
      <c r="CV54" s="1323"/>
      <c r="CW54" s="1323"/>
      <c r="CX54" s="1323"/>
      <c r="CY54" s="1323"/>
      <c r="CZ54" s="1323"/>
      <c r="DA54" s="1323"/>
      <c r="DB54" s="1323"/>
      <c r="DC54" s="1323"/>
    </row>
    <row r="55" spans="1:109" ht="12.75" x14ac:dyDescent="0.25">
      <c r="A55" s="403"/>
      <c r="B55" s="395"/>
      <c r="G55" s="1318"/>
      <c r="H55" s="1318"/>
      <c r="I55" s="1318"/>
      <c r="J55" s="1318"/>
      <c r="K55" s="1324"/>
      <c r="L55" s="1324"/>
      <c r="M55" s="1324"/>
      <c r="N55" s="1324"/>
      <c r="AN55" s="1322" t="s">
        <v>597</v>
      </c>
      <c r="AO55" s="1322"/>
      <c r="AP55" s="1322"/>
      <c r="AQ55" s="1322"/>
      <c r="AR55" s="1322"/>
      <c r="AS55" s="1322"/>
      <c r="AT55" s="1322"/>
      <c r="AU55" s="1322"/>
      <c r="AV55" s="1322"/>
      <c r="AW55" s="1322"/>
      <c r="AX55" s="1322"/>
      <c r="AY55" s="1322"/>
      <c r="AZ55" s="1322"/>
      <c r="BA55" s="1322"/>
      <c r="BB55" s="1325" t="s">
        <v>595</v>
      </c>
      <c r="BC55" s="1325"/>
      <c r="BD55" s="1325"/>
      <c r="BE55" s="1325"/>
      <c r="BF55" s="1325"/>
      <c r="BG55" s="1325"/>
      <c r="BH55" s="1325"/>
      <c r="BI55" s="1325"/>
      <c r="BJ55" s="1325"/>
      <c r="BK55" s="1325"/>
      <c r="BL55" s="1325"/>
      <c r="BM55" s="1325"/>
      <c r="BN55" s="1325"/>
      <c r="BO55" s="1325"/>
      <c r="BP55" s="1323">
        <v>0</v>
      </c>
      <c r="BQ55" s="1323"/>
      <c r="BR55" s="1323"/>
      <c r="BS55" s="1323"/>
      <c r="BT55" s="1323"/>
      <c r="BU55" s="1323"/>
      <c r="BV55" s="1323"/>
      <c r="BW55" s="1323"/>
      <c r="BX55" s="1323">
        <v>0</v>
      </c>
      <c r="BY55" s="1323"/>
      <c r="BZ55" s="1323"/>
      <c r="CA55" s="1323"/>
      <c r="CB55" s="1323"/>
      <c r="CC55" s="1323"/>
      <c r="CD55" s="1323"/>
      <c r="CE55" s="1323"/>
      <c r="CF55" s="1323">
        <v>0</v>
      </c>
      <c r="CG55" s="1323"/>
      <c r="CH55" s="1323"/>
      <c r="CI55" s="1323"/>
      <c r="CJ55" s="1323"/>
      <c r="CK55" s="1323"/>
      <c r="CL55" s="1323"/>
      <c r="CM55" s="1323"/>
      <c r="CN55" s="1323">
        <v>0</v>
      </c>
      <c r="CO55" s="1323"/>
      <c r="CP55" s="1323"/>
      <c r="CQ55" s="1323"/>
      <c r="CR55" s="1323"/>
      <c r="CS55" s="1323"/>
      <c r="CT55" s="1323"/>
      <c r="CU55" s="1323"/>
      <c r="CV55" s="1323">
        <v>0</v>
      </c>
      <c r="CW55" s="1323"/>
      <c r="CX55" s="1323"/>
      <c r="CY55" s="1323"/>
      <c r="CZ55" s="1323"/>
      <c r="DA55" s="1323"/>
      <c r="DB55" s="1323"/>
      <c r="DC55" s="1323"/>
    </row>
    <row r="56" spans="1:109" ht="12.75" x14ac:dyDescent="0.25">
      <c r="A56" s="403"/>
      <c r="B56" s="395"/>
      <c r="G56" s="1318"/>
      <c r="H56" s="1318"/>
      <c r="I56" s="1318"/>
      <c r="J56" s="1318"/>
      <c r="K56" s="1324"/>
      <c r="L56" s="1324"/>
      <c r="M56" s="1324"/>
      <c r="N56" s="1324"/>
      <c r="AN56" s="1322"/>
      <c r="AO56" s="1322"/>
      <c r="AP56" s="1322"/>
      <c r="AQ56" s="1322"/>
      <c r="AR56" s="1322"/>
      <c r="AS56" s="1322"/>
      <c r="AT56" s="1322"/>
      <c r="AU56" s="1322"/>
      <c r="AV56" s="1322"/>
      <c r="AW56" s="1322"/>
      <c r="AX56" s="1322"/>
      <c r="AY56" s="1322"/>
      <c r="AZ56" s="1322"/>
      <c r="BA56" s="1322"/>
      <c r="BB56" s="1325"/>
      <c r="BC56" s="1325"/>
      <c r="BD56" s="1325"/>
      <c r="BE56" s="1325"/>
      <c r="BF56" s="1325"/>
      <c r="BG56" s="1325"/>
      <c r="BH56" s="1325"/>
      <c r="BI56" s="1325"/>
      <c r="BJ56" s="1325"/>
      <c r="BK56" s="1325"/>
      <c r="BL56" s="1325"/>
      <c r="BM56" s="1325"/>
      <c r="BN56" s="1325"/>
      <c r="BO56" s="1325"/>
      <c r="BP56" s="1323"/>
      <c r="BQ56" s="1323"/>
      <c r="BR56" s="1323"/>
      <c r="BS56" s="1323"/>
      <c r="BT56" s="1323"/>
      <c r="BU56" s="1323"/>
      <c r="BV56" s="1323"/>
      <c r="BW56" s="1323"/>
      <c r="BX56" s="1323"/>
      <c r="BY56" s="1323"/>
      <c r="BZ56" s="1323"/>
      <c r="CA56" s="1323"/>
      <c r="CB56" s="1323"/>
      <c r="CC56" s="1323"/>
      <c r="CD56" s="1323"/>
      <c r="CE56" s="1323"/>
      <c r="CF56" s="1323"/>
      <c r="CG56" s="1323"/>
      <c r="CH56" s="1323"/>
      <c r="CI56" s="1323"/>
      <c r="CJ56" s="1323"/>
      <c r="CK56" s="1323"/>
      <c r="CL56" s="1323"/>
      <c r="CM56" s="1323"/>
      <c r="CN56" s="1323"/>
      <c r="CO56" s="1323"/>
      <c r="CP56" s="1323"/>
      <c r="CQ56" s="1323"/>
      <c r="CR56" s="1323"/>
      <c r="CS56" s="1323"/>
      <c r="CT56" s="1323"/>
      <c r="CU56" s="1323"/>
      <c r="CV56" s="1323"/>
      <c r="CW56" s="1323"/>
      <c r="CX56" s="1323"/>
      <c r="CY56" s="1323"/>
      <c r="CZ56" s="1323"/>
      <c r="DA56" s="1323"/>
      <c r="DB56" s="1323"/>
      <c r="DC56" s="1323"/>
    </row>
    <row r="57" spans="1:109" s="403" customFormat="1" ht="12.75" x14ac:dyDescent="0.25">
      <c r="B57" s="407"/>
      <c r="G57" s="1318"/>
      <c r="H57" s="1318"/>
      <c r="I57" s="1327"/>
      <c r="J57" s="1327"/>
      <c r="K57" s="1324"/>
      <c r="L57" s="1324"/>
      <c r="M57" s="1324"/>
      <c r="N57" s="1324"/>
      <c r="AM57" s="388"/>
      <c r="AN57" s="1322"/>
      <c r="AO57" s="1322"/>
      <c r="AP57" s="1322"/>
      <c r="AQ57" s="1322"/>
      <c r="AR57" s="1322"/>
      <c r="AS57" s="1322"/>
      <c r="AT57" s="1322"/>
      <c r="AU57" s="1322"/>
      <c r="AV57" s="1322"/>
      <c r="AW57" s="1322"/>
      <c r="AX57" s="1322"/>
      <c r="AY57" s="1322"/>
      <c r="AZ57" s="1322"/>
      <c r="BA57" s="1322"/>
      <c r="BB57" s="1325" t="s">
        <v>596</v>
      </c>
      <c r="BC57" s="1325"/>
      <c r="BD57" s="1325"/>
      <c r="BE57" s="1325"/>
      <c r="BF57" s="1325"/>
      <c r="BG57" s="1325"/>
      <c r="BH57" s="1325"/>
      <c r="BI57" s="1325"/>
      <c r="BJ57" s="1325"/>
      <c r="BK57" s="1325"/>
      <c r="BL57" s="1325"/>
      <c r="BM57" s="1325"/>
      <c r="BN57" s="1325"/>
      <c r="BO57" s="1325"/>
      <c r="BP57" s="1323">
        <v>54.2</v>
      </c>
      <c r="BQ57" s="1323"/>
      <c r="BR57" s="1323"/>
      <c r="BS57" s="1323"/>
      <c r="BT57" s="1323"/>
      <c r="BU57" s="1323"/>
      <c r="BV57" s="1323"/>
      <c r="BW57" s="1323"/>
      <c r="BX57" s="1323">
        <v>56.3</v>
      </c>
      <c r="BY57" s="1323"/>
      <c r="BZ57" s="1323"/>
      <c r="CA57" s="1323"/>
      <c r="CB57" s="1323"/>
      <c r="CC57" s="1323"/>
      <c r="CD57" s="1323"/>
      <c r="CE57" s="1323"/>
      <c r="CF57" s="1323">
        <v>57.6</v>
      </c>
      <c r="CG57" s="1323"/>
      <c r="CH57" s="1323"/>
      <c r="CI57" s="1323"/>
      <c r="CJ57" s="1323"/>
      <c r="CK57" s="1323"/>
      <c r="CL57" s="1323"/>
      <c r="CM57" s="1323"/>
      <c r="CN57" s="1323">
        <v>58.8</v>
      </c>
      <c r="CO57" s="1323"/>
      <c r="CP57" s="1323"/>
      <c r="CQ57" s="1323"/>
      <c r="CR57" s="1323"/>
      <c r="CS57" s="1323"/>
      <c r="CT57" s="1323"/>
      <c r="CU57" s="1323"/>
      <c r="CV57" s="1323">
        <v>59.5</v>
      </c>
      <c r="CW57" s="1323"/>
      <c r="CX57" s="1323"/>
      <c r="CY57" s="1323"/>
      <c r="CZ57" s="1323"/>
      <c r="DA57" s="1323"/>
      <c r="DB57" s="1323"/>
      <c r="DC57" s="1323"/>
      <c r="DD57" s="408"/>
      <c r="DE57" s="407"/>
    </row>
    <row r="58" spans="1:109" s="403" customFormat="1" ht="12.75" x14ac:dyDescent="0.25">
      <c r="A58" s="388"/>
      <c r="B58" s="407"/>
      <c r="G58" s="1318"/>
      <c r="H58" s="1318"/>
      <c r="I58" s="1327"/>
      <c r="J58" s="1327"/>
      <c r="K58" s="1324"/>
      <c r="L58" s="1324"/>
      <c r="M58" s="1324"/>
      <c r="N58" s="1324"/>
      <c r="AM58" s="388"/>
      <c r="AN58" s="1322"/>
      <c r="AO58" s="1322"/>
      <c r="AP58" s="1322"/>
      <c r="AQ58" s="1322"/>
      <c r="AR58" s="1322"/>
      <c r="AS58" s="1322"/>
      <c r="AT58" s="1322"/>
      <c r="AU58" s="1322"/>
      <c r="AV58" s="1322"/>
      <c r="AW58" s="1322"/>
      <c r="AX58" s="1322"/>
      <c r="AY58" s="1322"/>
      <c r="AZ58" s="1322"/>
      <c r="BA58" s="1322"/>
      <c r="BB58" s="1325"/>
      <c r="BC58" s="1325"/>
      <c r="BD58" s="1325"/>
      <c r="BE58" s="1325"/>
      <c r="BF58" s="1325"/>
      <c r="BG58" s="1325"/>
      <c r="BH58" s="1325"/>
      <c r="BI58" s="1325"/>
      <c r="BJ58" s="1325"/>
      <c r="BK58" s="1325"/>
      <c r="BL58" s="1325"/>
      <c r="BM58" s="1325"/>
      <c r="BN58" s="1325"/>
      <c r="BO58" s="1325"/>
      <c r="BP58" s="1323"/>
      <c r="BQ58" s="1323"/>
      <c r="BR58" s="1323"/>
      <c r="BS58" s="1323"/>
      <c r="BT58" s="1323"/>
      <c r="BU58" s="1323"/>
      <c r="BV58" s="1323"/>
      <c r="BW58" s="1323"/>
      <c r="BX58" s="1323"/>
      <c r="BY58" s="1323"/>
      <c r="BZ58" s="1323"/>
      <c r="CA58" s="1323"/>
      <c r="CB58" s="1323"/>
      <c r="CC58" s="1323"/>
      <c r="CD58" s="1323"/>
      <c r="CE58" s="1323"/>
      <c r="CF58" s="1323"/>
      <c r="CG58" s="1323"/>
      <c r="CH58" s="1323"/>
      <c r="CI58" s="1323"/>
      <c r="CJ58" s="1323"/>
      <c r="CK58" s="1323"/>
      <c r="CL58" s="1323"/>
      <c r="CM58" s="1323"/>
      <c r="CN58" s="1323"/>
      <c r="CO58" s="1323"/>
      <c r="CP58" s="1323"/>
      <c r="CQ58" s="1323"/>
      <c r="CR58" s="1323"/>
      <c r="CS58" s="1323"/>
      <c r="CT58" s="1323"/>
      <c r="CU58" s="1323"/>
      <c r="CV58" s="1323"/>
      <c r="CW58" s="1323"/>
      <c r="CX58" s="1323"/>
      <c r="CY58" s="1323"/>
      <c r="CZ58" s="1323"/>
      <c r="DA58" s="1323"/>
      <c r="DB58" s="1323"/>
      <c r="DC58" s="1323"/>
      <c r="DD58" s="408"/>
      <c r="DE58" s="407"/>
    </row>
    <row r="59" spans="1:109" s="403" customFormat="1" ht="12.75" x14ac:dyDescent="0.2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ht="12.75" x14ac:dyDescent="0.2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ht="12.75" x14ac:dyDescent="0.2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ht="12.75" x14ac:dyDescent="0.2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6.149999999999999" x14ac:dyDescent="0.25">
      <c r="B63" s="414" t="s">
        <v>598</v>
      </c>
    </row>
    <row r="64" spans="1:109" ht="12.75" x14ac:dyDescent="0.25">
      <c r="B64" s="395"/>
      <c r="G64" s="402"/>
      <c r="I64" s="415"/>
      <c r="J64" s="415"/>
      <c r="K64" s="415"/>
      <c r="L64" s="415"/>
      <c r="M64" s="415"/>
      <c r="N64" s="416"/>
      <c r="AM64" s="402"/>
      <c r="AN64" s="402" t="s">
        <v>591</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ht="12.75" x14ac:dyDescent="0.25">
      <c r="B65" s="395"/>
      <c r="AN65" s="1309" t="s">
        <v>599</v>
      </c>
      <c r="AO65" s="1310"/>
      <c r="AP65" s="1310"/>
      <c r="AQ65" s="1310"/>
      <c r="AR65" s="1310"/>
      <c r="AS65" s="1310"/>
      <c r="AT65" s="1310"/>
      <c r="AU65" s="1310"/>
      <c r="AV65" s="1310"/>
      <c r="AW65" s="1310"/>
      <c r="AX65" s="1310"/>
      <c r="AY65" s="1310"/>
      <c r="AZ65" s="1310"/>
      <c r="BA65" s="1310"/>
      <c r="BB65" s="1310"/>
      <c r="BC65" s="1310"/>
      <c r="BD65" s="1310"/>
      <c r="BE65" s="1310"/>
      <c r="BF65" s="1310"/>
      <c r="BG65" s="1310"/>
      <c r="BH65" s="1310"/>
      <c r="BI65" s="1310"/>
      <c r="BJ65" s="1310"/>
      <c r="BK65" s="1310"/>
      <c r="BL65" s="1310"/>
      <c r="BM65" s="1310"/>
      <c r="BN65" s="1310"/>
      <c r="BO65" s="1310"/>
      <c r="BP65" s="1310"/>
      <c r="BQ65" s="1310"/>
      <c r="BR65" s="1310"/>
      <c r="BS65" s="1310"/>
      <c r="BT65" s="1310"/>
      <c r="BU65" s="1310"/>
      <c r="BV65" s="1310"/>
      <c r="BW65" s="1310"/>
      <c r="BX65" s="1310"/>
      <c r="BY65" s="1310"/>
      <c r="BZ65" s="1310"/>
      <c r="CA65" s="1310"/>
      <c r="CB65" s="1310"/>
      <c r="CC65" s="1310"/>
      <c r="CD65" s="1310"/>
      <c r="CE65" s="1310"/>
      <c r="CF65" s="1310"/>
      <c r="CG65" s="1310"/>
      <c r="CH65" s="1310"/>
      <c r="CI65" s="1310"/>
      <c r="CJ65" s="1310"/>
      <c r="CK65" s="1310"/>
      <c r="CL65" s="1310"/>
      <c r="CM65" s="1310"/>
      <c r="CN65" s="1310"/>
      <c r="CO65" s="1310"/>
      <c r="CP65" s="1310"/>
      <c r="CQ65" s="1310"/>
      <c r="CR65" s="1310"/>
      <c r="CS65" s="1310"/>
      <c r="CT65" s="1310"/>
      <c r="CU65" s="1310"/>
      <c r="CV65" s="1310"/>
      <c r="CW65" s="1310"/>
      <c r="CX65" s="1310"/>
      <c r="CY65" s="1310"/>
      <c r="CZ65" s="1310"/>
      <c r="DA65" s="1310"/>
      <c r="DB65" s="1310"/>
      <c r="DC65" s="1311"/>
    </row>
    <row r="66" spans="2:107" ht="12.75" x14ac:dyDescent="0.25">
      <c r="B66" s="395"/>
      <c r="AN66" s="1312"/>
      <c r="AO66" s="1313"/>
      <c r="AP66" s="1313"/>
      <c r="AQ66" s="1313"/>
      <c r="AR66" s="1313"/>
      <c r="AS66" s="1313"/>
      <c r="AT66" s="1313"/>
      <c r="AU66" s="1313"/>
      <c r="AV66" s="1313"/>
      <c r="AW66" s="1313"/>
      <c r="AX66" s="1313"/>
      <c r="AY66" s="1313"/>
      <c r="AZ66" s="1313"/>
      <c r="BA66" s="1313"/>
      <c r="BB66" s="1313"/>
      <c r="BC66" s="1313"/>
      <c r="BD66" s="1313"/>
      <c r="BE66" s="1313"/>
      <c r="BF66" s="1313"/>
      <c r="BG66" s="1313"/>
      <c r="BH66" s="1313"/>
      <c r="BI66" s="1313"/>
      <c r="BJ66" s="1313"/>
      <c r="BK66" s="1313"/>
      <c r="BL66" s="1313"/>
      <c r="BM66" s="1313"/>
      <c r="BN66" s="1313"/>
      <c r="BO66" s="1313"/>
      <c r="BP66" s="1313"/>
      <c r="BQ66" s="1313"/>
      <c r="BR66" s="1313"/>
      <c r="BS66" s="1313"/>
      <c r="BT66" s="1313"/>
      <c r="BU66" s="1313"/>
      <c r="BV66" s="1313"/>
      <c r="BW66" s="1313"/>
      <c r="BX66" s="1313"/>
      <c r="BY66" s="1313"/>
      <c r="BZ66" s="1313"/>
      <c r="CA66" s="1313"/>
      <c r="CB66" s="1313"/>
      <c r="CC66" s="1313"/>
      <c r="CD66" s="1313"/>
      <c r="CE66" s="1313"/>
      <c r="CF66" s="1313"/>
      <c r="CG66" s="1313"/>
      <c r="CH66" s="1313"/>
      <c r="CI66" s="1313"/>
      <c r="CJ66" s="1313"/>
      <c r="CK66" s="1313"/>
      <c r="CL66" s="1313"/>
      <c r="CM66" s="1313"/>
      <c r="CN66" s="1313"/>
      <c r="CO66" s="1313"/>
      <c r="CP66" s="1313"/>
      <c r="CQ66" s="1313"/>
      <c r="CR66" s="1313"/>
      <c r="CS66" s="1313"/>
      <c r="CT66" s="1313"/>
      <c r="CU66" s="1313"/>
      <c r="CV66" s="1313"/>
      <c r="CW66" s="1313"/>
      <c r="CX66" s="1313"/>
      <c r="CY66" s="1313"/>
      <c r="CZ66" s="1313"/>
      <c r="DA66" s="1313"/>
      <c r="DB66" s="1313"/>
      <c r="DC66" s="1314"/>
    </row>
    <row r="67" spans="2:107" ht="12.75" x14ac:dyDescent="0.25">
      <c r="B67" s="395"/>
      <c r="AN67" s="1312"/>
      <c r="AO67" s="1313"/>
      <c r="AP67" s="1313"/>
      <c r="AQ67" s="1313"/>
      <c r="AR67" s="1313"/>
      <c r="AS67" s="1313"/>
      <c r="AT67" s="1313"/>
      <c r="AU67" s="1313"/>
      <c r="AV67" s="1313"/>
      <c r="AW67" s="1313"/>
      <c r="AX67" s="1313"/>
      <c r="AY67" s="1313"/>
      <c r="AZ67" s="1313"/>
      <c r="BA67" s="1313"/>
      <c r="BB67" s="1313"/>
      <c r="BC67" s="1313"/>
      <c r="BD67" s="1313"/>
      <c r="BE67" s="1313"/>
      <c r="BF67" s="1313"/>
      <c r="BG67" s="1313"/>
      <c r="BH67" s="1313"/>
      <c r="BI67" s="1313"/>
      <c r="BJ67" s="1313"/>
      <c r="BK67" s="1313"/>
      <c r="BL67" s="1313"/>
      <c r="BM67" s="1313"/>
      <c r="BN67" s="1313"/>
      <c r="BO67" s="1313"/>
      <c r="BP67" s="1313"/>
      <c r="BQ67" s="1313"/>
      <c r="BR67" s="1313"/>
      <c r="BS67" s="1313"/>
      <c r="BT67" s="1313"/>
      <c r="BU67" s="1313"/>
      <c r="BV67" s="1313"/>
      <c r="BW67" s="1313"/>
      <c r="BX67" s="1313"/>
      <c r="BY67" s="1313"/>
      <c r="BZ67" s="1313"/>
      <c r="CA67" s="1313"/>
      <c r="CB67" s="1313"/>
      <c r="CC67" s="1313"/>
      <c r="CD67" s="1313"/>
      <c r="CE67" s="1313"/>
      <c r="CF67" s="1313"/>
      <c r="CG67" s="1313"/>
      <c r="CH67" s="1313"/>
      <c r="CI67" s="1313"/>
      <c r="CJ67" s="1313"/>
      <c r="CK67" s="1313"/>
      <c r="CL67" s="1313"/>
      <c r="CM67" s="1313"/>
      <c r="CN67" s="1313"/>
      <c r="CO67" s="1313"/>
      <c r="CP67" s="1313"/>
      <c r="CQ67" s="1313"/>
      <c r="CR67" s="1313"/>
      <c r="CS67" s="1313"/>
      <c r="CT67" s="1313"/>
      <c r="CU67" s="1313"/>
      <c r="CV67" s="1313"/>
      <c r="CW67" s="1313"/>
      <c r="CX67" s="1313"/>
      <c r="CY67" s="1313"/>
      <c r="CZ67" s="1313"/>
      <c r="DA67" s="1313"/>
      <c r="DB67" s="1313"/>
      <c r="DC67" s="1314"/>
    </row>
    <row r="68" spans="2:107" ht="12.75" x14ac:dyDescent="0.25">
      <c r="B68" s="395"/>
      <c r="AN68" s="1312"/>
      <c r="AO68" s="1313"/>
      <c r="AP68" s="1313"/>
      <c r="AQ68" s="1313"/>
      <c r="AR68" s="1313"/>
      <c r="AS68" s="1313"/>
      <c r="AT68" s="1313"/>
      <c r="AU68" s="1313"/>
      <c r="AV68" s="1313"/>
      <c r="AW68" s="1313"/>
      <c r="AX68" s="1313"/>
      <c r="AY68" s="1313"/>
      <c r="AZ68" s="1313"/>
      <c r="BA68" s="1313"/>
      <c r="BB68" s="1313"/>
      <c r="BC68" s="1313"/>
      <c r="BD68" s="1313"/>
      <c r="BE68" s="1313"/>
      <c r="BF68" s="1313"/>
      <c r="BG68" s="1313"/>
      <c r="BH68" s="1313"/>
      <c r="BI68" s="1313"/>
      <c r="BJ68" s="1313"/>
      <c r="BK68" s="1313"/>
      <c r="BL68" s="1313"/>
      <c r="BM68" s="1313"/>
      <c r="BN68" s="1313"/>
      <c r="BO68" s="1313"/>
      <c r="BP68" s="1313"/>
      <c r="BQ68" s="1313"/>
      <c r="BR68" s="1313"/>
      <c r="BS68" s="1313"/>
      <c r="BT68" s="1313"/>
      <c r="BU68" s="1313"/>
      <c r="BV68" s="1313"/>
      <c r="BW68" s="1313"/>
      <c r="BX68" s="1313"/>
      <c r="BY68" s="1313"/>
      <c r="BZ68" s="1313"/>
      <c r="CA68" s="1313"/>
      <c r="CB68" s="1313"/>
      <c r="CC68" s="1313"/>
      <c r="CD68" s="1313"/>
      <c r="CE68" s="1313"/>
      <c r="CF68" s="1313"/>
      <c r="CG68" s="1313"/>
      <c r="CH68" s="1313"/>
      <c r="CI68" s="1313"/>
      <c r="CJ68" s="1313"/>
      <c r="CK68" s="1313"/>
      <c r="CL68" s="1313"/>
      <c r="CM68" s="1313"/>
      <c r="CN68" s="1313"/>
      <c r="CO68" s="1313"/>
      <c r="CP68" s="1313"/>
      <c r="CQ68" s="1313"/>
      <c r="CR68" s="1313"/>
      <c r="CS68" s="1313"/>
      <c r="CT68" s="1313"/>
      <c r="CU68" s="1313"/>
      <c r="CV68" s="1313"/>
      <c r="CW68" s="1313"/>
      <c r="CX68" s="1313"/>
      <c r="CY68" s="1313"/>
      <c r="CZ68" s="1313"/>
      <c r="DA68" s="1313"/>
      <c r="DB68" s="1313"/>
      <c r="DC68" s="1314"/>
    </row>
    <row r="69" spans="2:107" ht="12.75" x14ac:dyDescent="0.25">
      <c r="B69" s="395"/>
      <c r="AN69" s="1315"/>
      <c r="AO69" s="1316"/>
      <c r="AP69" s="1316"/>
      <c r="AQ69" s="1316"/>
      <c r="AR69" s="1316"/>
      <c r="AS69" s="1316"/>
      <c r="AT69" s="1316"/>
      <c r="AU69" s="1316"/>
      <c r="AV69" s="1316"/>
      <c r="AW69" s="1316"/>
      <c r="AX69" s="1316"/>
      <c r="AY69" s="1316"/>
      <c r="AZ69" s="1316"/>
      <c r="BA69" s="1316"/>
      <c r="BB69" s="1316"/>
      <c r="BC69" s="1316"/>
      <c r="BD69" s="1316"/>
      <c r="BE69" s="1316"/>
      <c r="BF69" s="1316"/>
      <c r="BG69" s="1316"/>
      <c r="BH69" s="1316"/>
      <c r="BI69" s="1316"/>
      <c r="BJ69" s="1316"/>
      <c r="BK69" s="1316"/>
      <c r="BL69" s="1316"/>
      <c r="BM69" s="1316"/>
      <c r="BN69" s="1316"/>
      <c r="BO69" s="1316"/>
      <c r="BP69" s="1316"/>
      <c r="BQ69" s="1316"/>
      <c r="BR69" s="1316"/>
      <c r="BS69" s="1316"/>
      <c r="BT69" s="1316"/>
      <c r="BU69" s="1316"/>
      <c r="BV69" s="1316"/>
      <c r="BW69" s="1316"/>
      <c r="BX69" s="1316"/>
      <c r="BY69" s="1316"/>
      <c r="BZ69" s="1316"/>
      <c r="CA69" s="1316"/>
      <c r="CB69" s="1316"/>
      <c r="CC69" s="1316"/>
      <c r="CD69" s="1316"/>
      <c r="CE69" s="1316"/>
      <c r="CF69" s="1316"/>
      <c r="CG69" s="1316"/>
      <c r="CH69" s="1316"/>
      <c r="CI69" s="1316"/>
      <c r="CJ69" s="1316"/>
      <c r="CK69" s="1316"/>
      <c r="CL69" s="1316"/>
      <c r="CM69" s="1316"/>
      <c r="CN69" s="1316"/>
      <c r="CO69" s="1316"/>
      <c r="CP69" s="1316"/>
      <c r="CQ69" s="1316"/>
      <c r="CR69" s="1316"/>
      <c r="CS69" s="1316"/>
      <c r="CT69" s="1316"/>
      <c r="CU69" s="1316"/>
      <c r="CV69" s="1316"/>
      <c r="CW69" s="1316"/>
      <c r="CX69" s="1316"/>
      <c r="CY69" s="1316"/>
      <c r="CZ69" s="1316"/>
      <c r="DA69" s="1316"/>
      <c r="DB69" s="1316"/>
      <c r="DC69" s="1317"/>
    </row>
    <row r="70" spans="2:107" ht="12.75" x14ac:dyDescent="0.2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ht="12.75" x14ac:dyDescent="0.25">
      <c r="B71" s="395"/>
      <c r="G71" s="420"/>
      <c r="I71" s="421"/>
      <c r="J71" s="418"/>
      <c r="K71" s="418"/>
      <c r="L71" s="419"/>
      <c r="M71" s="418"/>
      <c r="N71" s="419"/>
      <c r="AM71" s="420"/>
      <c r="AN71" s="388" t="s">
        <v>593</v>
      </c>
    </row>
    <row r="72" spans="2:107" ht="12.75" x14ac:dyDescent="0.25">
      <c r="B72" s="395"/>
      <c r="G72" s="1318"/>
      <c r="H72" s="1318"/>
      <c r="I72" s="1318"/>
      <c r="J72" s="1318"/>
      <c r="K72" s="405"/>
      <c r="L72" s="405"/>
      <c r="M72" s="406"/>
      <c r="N72" s="406"/>
      <c r="AN72" s="1319"/>
      <c r="AO72" s="1320"/>
      <c r="AP72" s="1320"/>
      <c r="AQ72" s="1320"/>
      <c r="AR72" s="1320"/>
      <c r="AS72" s="1320"/>
      <c r="AT72" s="1320"/>
      <c r="AU72" s="1320"/>
      <c r="AV72" s="1320"/>
      <c r="AW72" s="1320"/>
      <c r="AX72" s="1320"/>
      <c r="AY72" s="1320"/>
      <c r="AZ72" s="1320"/>
      <c r="BA72" s="1320"/>
      <c r="BB72" s="1320"/>
      <c r="BC72" s="1320"/>
      <c r="BD72" s="1320"/>
      <c r="BE72" s="1320"/>
      <c r="BF72" s="1320"/>
      <c r="BG72" s="1320"/>
      <c r="BH72" s="1320"/>
      <c r="BI72" s="1320"/>
      <c r="BJ72" s="1320"/>
      <c r="BK72" s="1320"/>
      <c r="BL72" s="1320"/>
      <c r="BM72" s="1320"/>
      <c r="BN72" s="1320"/>
      <c r="BO72" s="1321"/>
      <c r="BP72" s="1322" t="s">
        <v>557</v>
      </c>
      <c r="BQ72" s="1322"/>
      <c r="BR72" s="1322"/>
      <c r="BS72" s="1322"/>
      <c r="BT72" s="1322"/>
      <c r="BU72" s="1322"/>
      <c r="BV72" s="1322"/>
      <c r="BW72" s="1322"/>
      <c r="BX72" s="1322" t="s">
        <v>558</v>
      </c>
      <c r="BY72" s="1322"/>
      <c r="BZ72" s="1322"/>
      <c r="CA72" s="1322"/>
      <c r="CB72" s="1322"/>
      <c r="CC72" s="1322"/>
      <c r="CD72" s="1322"/>
      <c r="CE72" s="1322"/>
      <c r="CF72" s="1322" t="s">
        <v>559</v>
      </c>
      <c r="CG72" s="1322"/>
      <c r="CH72" s="1322"/>
      <c r="CI72" s="1322"/>
      <c r="CJ72" s="1322"/>
      <c r="CK72" s="1322"/>
      <c r="CL72" s="1322"/>
      <c r="CM72" s="1322"/>
      <c r="CN72" s="1322" t="s">
        <v>560</v>
      </c>
      <c r="CO72" s="1322"/>
      <c r="CP72" s="1322"/>
      <c r="CQ72" s="1322"/>
      <c r="CR72" s="1322"/>
      <c r="CS72" s="1322"/>
      <c r="CT72" s="1322"/>
      <c r="CU72" s="1322"/>
      <c r="CV72" s="1322" t="s">
        <v>561</v>
      </c>
      <c r="CW72" s="1322"/>
      <c r="CX72" s="1322"/>
      <c r="CY72" s="1322"/>
      <c r="CZ72" s="1322"/>
      <c r="DA72" s="1322"/>
      <c r="DB72" s="1322"/>
      <c r="DC72" s="1322"/>
    </row>
    <row r="73" spans="2:107" ht="12.75" x14ac:dyDescent="0.25">
      <c r="B73" s="395"/>
      <c r="G73" s="1328"/>
      <c r="H73" s="1328"/>
      <c r="I73" s="1328"/>
      <c r="J73" s="1328"/>
      <c r="K73" s="1329"/>
      <c r="L73" s="1329"/>
      <c r="M73" s="1329"/>
      <c r="N73" s="1329"/>
      <c r="AM73" s="404"/>
      <c r="AN73" s="1325" t="s">
        <v>594</v>
      </c>
      <c r="AO73" s="1325"/>
      <c r="AP73" s="1325"/>
      <c r="AQ73" s="1325"/>
      <c r="AR73" s="1325"/>
      <c r="AS73" s="1325"/>
      <c r="AT73" s="1325"/>
      <c r="AU73" s="1325"/>
      <c r="AV73" s="1325"/>
      <c r="AW73" s="1325"/>
      <c r="AX73" s="1325"/>
      <c r="AY73" s="1325"/>
      <c r="AZ73" s="1325"/>
      <c r="BA73" s="1325"/>
      <c r="BB73" s="1325" t="s">
        <v>595</v>
      </c>
      <c r="BC73" s="1325"/>
      <c r="BD73" s="1325"/>
      <c r="BE73" s="1325"/>
      <c r="BF73" s="1325"/>
      <c r="BG73" s="1325"/>
      <c r="BH73" s="1325"/>
      <c r="BI73" s="1325"/>
      <c r="BJ73" s="1325"/>
      <c r="BK73" s="1325"/>
      <c r="BL73" s="1325"/>
      <c r="BM73" s="1325"/>
      <c r="BN73" s="1325"/>
      <c r="BO73" s="1325"/>
      <c r="BP73" s="1323"/>
      <c r="BQ73" s="1323"/>
      <c r="BR73" s="1323"/>
      <c r="BS73" s="1323"/>
      <c r="BT73" s="1323"/>
      <c r="BU73" s="1323"/>
      <c r="BV73" s="1323"/>
      <c r="BW73" s="1323"/>
      <c r="BX73" s="1323"/>
      <c r="BY73" s="1323"/>
      <c r="BZ73" s="1323"/>
      <c r="CA73" s="1323"/>
      <c r="CB73" s="1323"/>
      <c r="CC73" s="1323"/>
      <c r="CD73" s="1323"/>
      <c r="CE73" s="1323"/>
      <c r="CF73" s="1323"/>
      <c r="CG73" s="1323"/>
      <c r="CH73" s="1323"/>
      <c r="CI73" s="1323"/>
      <c r="CJ73" s="1323"/>
      <c r="CK73" s="1323"/>
      <c r="CL73" s="1323"/>
      <c r="CM73" s="1323"/>
      <c r="CN73" s="1323"/>
      <c r="CO73" s="1323"/>
      <c r="CP73" s="1323"/>
      <c r="CQ73" s="1323"/>
      <c r="CR73" s="1323"/>
      <c r="CS73" s="1323"/>
      <c r="CT73" s="1323"/>
      <c r="CU73" s="1323"/>
      <c r="CV73" s="1323"/>
      <c r="CW73" s="1323"/>
      <c r="CX73" s="1323"/>
      <c r="CY73" s="1323"/>
      <c r="CZ73" s="1323"/>
      <c r="DA73" s="1323"/>
      <c r="DB73" s="1323"/>
      <c r="DC73" s="1323"/>
    </row>
    <row r="74" spans="2:107" ht="12.75" x14ac:dyDescent="0.25">
      <c r="B74" s="395"/>
      <c r="G74" s="1328"/>
      <c r="H74" s="1328"/>
      <c r="I74" s="1328"/>
      <c r="J74" s="1328"/>
      <c r="K74" s="1329"/>
      <c r="L74" s="1329"/>
      <c r="M74" s="1329"/>
      <c r="N74" s="1329"/>
      <c r="AM74" s="404"/>
      <c r="AN74" s="1325"/>
      <c r="AO74" s="1325"/>
      <c r="AP74" s="1325"/>
      <c r="AQ74" s="1325"/>
      <c r="AR74" s="1325"/>
      <c r="AS74" s="1325"/>
      <c r="AT74" s="1325"/>
      <c r="AU74" s="1325"/>
      <c r="AV74" s="1325"/>
      <c r="AW74" s="1325"/>
      <c r="AX74" s="1325"/>
      <c r="AY74" s="1325"/>
      <c r="AZ74" s="1325"/>
      <c r="BA74" s="1325"/>
      <c r="BB74" s="1325"/>
      <c r="BC74" s="1325"/>
      <c r="BD74" s="1325"/>
      <c r="BE74" s="1325"/>
      <c r="BF74" s="1325"/>
      <c r="BG74" s="1325"/>
      <c r="BH74" s="1325"/>
      <c r="BI74" s="1325"/>
      <c r="BJ74" s="1325"/>
      <c r="BK74" s="1325"/>
      <c r="BL74" s="1325"/>
      <c r="BM74" s="1325"/>
      <c r="BN74" s="1325"/>
      <c r="BO74" s="1325"/>
      <c r="BP74" s="1323"/>
      <c r="BQ74" s="1323"/>
      <c r="BR74" s="1323"/>
      <c r="BS74" s="1323"/>
      <c r="BT74" s="1323"/>
      <c r="BU74" s="1323"/>
      <c r="BV74" s="1323"/>
      <c r="BW74" s="1323"/>
      <c r="BX74" s="1323"/>
      <c r="BY74" s="1323"/>
      <c r="BZ74" s="1323"/>
      <c r="CA74" s="1323"/>
      <c r="CB74" s="1323"/>
      <c r="CC74" s="1323"/>
      <c r="CD74" s="1323"/>
      <c r="CE74" s="1323"/>
      <c r="CF74" s="1323"/>
      <c r="CG74" s="1323"/>
      <c r="CH74" s="1323"/>
      <c r="CI74" s="1323"/>
      <c r="CJ74" s="1323"/>
      <c r="CK74" s="1323"/>
      <c r="CL74" s="1323"/>
      <c r="CM74" s="1323"/>
      <c r="CN74" s="1323"/>
      <c r="CO74" s="1323"/>
      <c r="CP74" s="1323"/>
      <c r="CQ74" s="1323"/>
      <c r="CR74" s="1323"/>
      <c r="CS74" s="1323"/>
      <c r="CT74" s="1323"/>
      <c r="CU74" s="1323"/>
      <c r="CV74" s="1323"/>
      <c r="CW74" s="1323"/>
      <c r="CX74" s="1323"/>
      <c r="CY74" s="1323"/>
      <c r="CZ74" s="1323"/>
      <c r="DA74" s="1323"/>
      <c r="DB74" s="1323"/>
      <c r="DC74" s="1323"/>
    </row>
    <row r="75" spans="2:107" ht="12.75" x14ac:dyDescent="0.25">
      <c r="B75" s="395"/>
      <c r="G75" s="1328"/>
      <c r="H75" s="1328"/>
      <c r="I75" s="1318"/>
      <c r="J75" s="1318"/>
      <c r="K75" s="1324"/>
      <c r="L75" s="1324"/>
      <c r="M75" s="1324"/>
      <c r="N75" s="1324"/>
      <c r="AM75" s="404"/>
      <c r="AN75" s="1325"/>
      <c r="AO75" s="1325"/>
      <c r="AP75" s="1325"/>
      <c r="AQ75" s="1325"/>
      <c r="AR75" s="1325"/>
      <c r="AS75" s="1325"/>
      <c r="AT75" s="1325"/>
      <c r="AU75" s="1325"/>
      <c r="AV75" s="1325"/>
      <c r="AW75" s="1325"/>
      <c r="AX75" s="1325"/>
      <c r="AY75" s="1325"/>
      <c r="AZ75" s="1325"/>
      <c r="BA75" s="1325"/>
      <c r="BB75" s="1325" t="s">
        <v>600</v>
      </c>
      <c r="BC75" s="1325"/>
      <c r="BD75" s="1325"/>
      <c r="BE75" s="1325"/>
      <c r="BF75" s="1325"/>
      <c r="BG75" s="1325"/>
      <c r="BH75" s="1325"/>
      <c r="BI75" s="1325"/>
      <c r="BJ75" s="1325"/>
      <c r="BK75" s="1325"/>
      <c r="BL75" s="1325"/>
      <c r="BM75" s="1325"/>
      <c r="BN75" s="1325"/>
      <c r="BO75" s="1325"/>
      <c r="BP75" s="1323">
        <v>7.6</v>
      </c>
      <c r="BQ75" s="1323"/>
      <c r="BR75" s="1323"/>
      <c r="BS75" s="1323"/>
      <c r="BT75" s="1323"/>
      <c r="BU75" s="1323"/>
      <c r="BV75" s="1323"/>
      <c r="BW75" s="1323"/>
      <c r="BX75" s="1323">
        <v>8.6</v>
      </c>
      <c r="BY75" s="1323"/>
      <c r="BZ75" s="1323"/>
      <c r="CA75" s="1323"/>
      <c r="CB75" s="1323"/>
      <c r="CC75" s="1323"/>
      <c r="CD75" s="1323"/>
      <c r="CE75" s="1323"/>
      <c r="CF75" s="1323">
        <v>9.6999999999999993</v>
      </c>
      <c r="CG75" s="1323"/>
      <c r="CH75" s="1323"/>
      <c r="CI75" s="1323"/>
      <c r="CJ75" s="1323"/>
      <c r="CK75" s="1323"/>
      <c r="CL75" s="1323"/>
      <c r="CM75" s="1323"/>
      <c r="CN75" s="1323">
        <v>11.2</v>
      </c>
      <c r="CO75" s="1323"/>
      <c r="CP75" s="1323"/>
      <c r="CQ75" s="1323"/>
      <c r="CR75" s="1323"/>
      <c r="CS75" s="1323"/>
      <c r="CT75" s="1323"/>
      <c r="CU75" s="1323"/>
      <c r="CV75" s="1323">
        <v>12.7</v>
      </c>
      <c r="CW75" s="1323"/>
      <c r="CX75" s="1323"/>
      <c r="CY75" s="1323"/>
      <c r="CZ75" s="1323"/>
      <c r="DA75" s="1323"/>
      <c r="DB75" s="1323"/>
      <c r="DC75" s="1323"/>
    </row>
    <row r="76" spans="2:107" ht="12.75" x14ac:dyDescent="0.25">
      <c r="B76" s="395"/>
      <c r="G76" s="1328"/>
      <c r="H76" s="1328"/>
      <c r="I76" s="1318"/>
      <c r="J76" s="1318"/>
      <c r="K76" s="1324"/>
      <c r="L76" s="1324"/>
      <c r="M76" s="1324"/>
      <c r="N76" s="1324"/>
      <c r="AM76" s="404"/>
      <c r="AN76" s="1325"/>
      <c r="AO76" s="1325"/>
      <c r="AP76" s="1325"/>
      <c r="AQ76" s="1325"/>
      <c r="AR76" s="1325"/>
      <c r="AS76" s="1325"/>
      <c r="AT76" s="1325"/>
      <c r="AU76" s="1325"/>
      <c r="AV76" s="1325"/>
      <c r="AW76" s="1325"/>
      <c r="AX76" s="1325"/>
      <c r="AY76" s="1325"/>
      <c r="AZ76" s="1325"/>
      <c r="BA76" s="1325"/>
      <c r="BB76" s="1325"/>
      <c r="BC76" s="1325"/>
      <c r="BD76" s="1325"/>
      <c r="BE76" s="1325"/>
      <c r="BF76" s="1325"/>
      <c r="BG76" s="1325"/>
      <c r="BH76" s="1325"/>
      <c r="BI76" s="1325"/>
      <c r="BJ76" s="1325"/>
      <c r="BK76" s="1325"/>
      <c r="BL76" s="1325"/>
      <c r="BM76" s="1325"/>
      <c r="BN76" s="1325"/>
      <c r="BO76" s="1325"/>
      <c r="BP76" s="1323"/>
      <c r="BQ76" s="1323"/>
      <c r="BR76" s="1323"/>
      <c r="BS76" s="1323"/>
      <c r="BT76" s="1323"/>
      <c r="BU76" s="1323"/>
      <c r="BV76" s="1323"/>
      <c r="BW76" s="1323"/>
      <c r="BX76" s="1323"/>
      <c r="BY76" s="1323"/>
      <c r="BZ76" s="1323"/>
      <c r="CA76" s="1323"/>
      <c r="CB76" s="1323"/>
      <c r="CC76" s="1323"/>
      <c r="CD76" s="1323"/>
      <c r="CE76" s="1323"/>
      <c r="CF76" s="1323"/>
      <c r="CG76" s="1323"/>
      <c r="CH76" s="1323"/>
      <c r="CI76" s="1323"/>
      <c r="CJ76" s="1323"/>
      <c r="CK76" s="1323"/>
      <c r="CL76" s="1323"/>
      <c r="CM76" s="1323"/>
      <c r="CN76" s="1323"/>
      <c r="CO76" s="1323"/>
      <c r="CP76" s="1323"/>
      <c r="CQ76" s="1323"/>
      <c r="CR76" s="1323"/>
      <c r="CS76" s="1323"/>
      <c r="CT76" s="1323"/>
      <c r="CU76" s="1323"/>
      <c r="CV76" s="1323"/>
      <c r="CW76" s="1323"/>
      <c r="CX76" s="1323"/>
      <c r="CY76" s="1323"/>
      <c r="CZ76" s="1323"/>
      <c r="DA76" s="1323"/>
      <c r="DB76" s="1323"/>
      <c r="DC76" s="1323"/>
    </row>
    <row r="77" spans="2:107" ht="12.75" x14ac:dyDescent="0.25">
      <c r="B77" s="395"/>
      <c r="G77" s="1318"/>
      <c r="H77" s="1318"/>
      <c r="I77" s="1318"/>
      <c r="J77" s="1318"/>
      <c r="K77" s="1329"/>
      <c r="L77" s="1329"/>
      <c r="M77" s="1329"/>
      <c r="N77" s="1329"/>
      <c r="AN77" s="1322" t="s">
        <v>597</v>
      </c>
      <c r="AO77" s="1322"/>
      <c r="AP77" s="1322"/>
      <c r="AQ77" s="1322"/>
      <c r="AR77" s="1322"/>
      <c r="AS77" s="1322"/>
      <c r="AT77" s="1322"/>
      <c r="AU77" s="1322"/>
      <c r="AV77" s="1322"/>
      <c r="AW77" s="1322"/>
      <c r="AX77" s="1322"/>
      <c r="AY77" s="1322"/>
      <c r="AZ77" s="1322"/>
      <c r="BA77" s="1322"/>
      <c r="BB77" s="1325" t="s">
        <v>595</v>
      </c>
      <c r="BC77" s="1325"/>
      <c r="BD77" s="1325"/>
      <c r="BE77" s="1325"/>
      <c r="BF77" s="1325"/>
      <c r="BG77" s="1325"/>
      <c r="BH77" s="1325"/>
      <c r="BI77" s="1325"/>
      <c r="BJ77" s="1325"/>
      <c r="BK77" s="1325"/>
      <c r="BL77" s="1325"/>
      <c r="BM77" s="1325"/>
      <c r="BN77" s="1325"/>
      <c r="BO77" s="1325"/>
      <c r="BP77" s="1323">
        <v>0</v>
      </c>
      <c r="BQ77" s="1323"/>
      <c r="BR77" s="1323"/>
      <c r="BS77" s="1323"/>
      <c r="BT77" s="1323"/>
      <c r="BU77" s="1323"/>
      <c r="BV77" s="1323"/>
      <c r="BW77" s="1323"/>
      <c r="BX77" s="1323">
        <v>0</v>
      </c>
      <c r="BY77" s="1323"/>
      <c r="BZ77" s="1323"/>
      <c r="CA77" s="1323"/>
      <c r="CB77" s="1323"/>
      <c r="CC77" s="1323"/>
      <c r="CD77" s="1323"/>
      <c r="CE77" s="1323"/>
      <c r="CF77" s="1323">
        <v>0</v>
      </c>
      <c r="CG77" s="1323"/>
      <c r="CH77" s="1323"/>
      <c r="CI77" s="1323"/>
      <c r="CJ77" s="1323"/>
      <c r="CK77" s="1323"/>
      <c r="CL77" s="1323"/>
      <c r="CM77" s="1323"/>
      <c r="CN77" s="1323">
        <v>0</v>
      </c>
      <c r="CO77" s="1323"/>
      <c r="CP77" s="1323"/>
      <c r="CQ77" s="1323"/>
      <c r="CR77" s="1323"/>
      <c r="CS77" s="1323"/>
      <c r="CT77" s="1323"/>
      <c r="CU77" s="1323"/>
      <c r="CV77" s="1323">
        <v>0</v>
      </c>
      <c r="CW77" s="1323"/>
      <c r="CX77" s="1323"/>
      <c r="CY77" s="1323"/>
      <c r="CZ77" s="1323"/>
      <c r="DA77" s="1323"/>
      <c r="DB77" s="1323"/>
      <c r="DC77" s="1323"/>
    </row>
    <row r="78" spans="2:107" ht="12.75" x14ac:dyDescent="0.25">
      <c r="B78" s="395"/>
      <c r="G78" s="1318"/>
      <c r="H78" s="1318"/>
      <c r="I78" s="1318"/>
      <c r="J78" s="1318"/>
      <c r="K78" s="1329"/>
      <c r="L78" s="1329"/>
      <c r="M78" s="1329"/>
      <c r="N78" s="1329"/>
      <c r="AN78" s="1322"/>
      <c r="AO78" s="1322"/>
      <c r="AP78" s="1322"/>
      <c r="AQ78" s="1322"/>
      <c r="AR78" s="1322"/>
      <c r="AS78" s="1322"/>
      <c r="AT78" s="1322"/>
      <c r="AU78" s="1322"/>
      <c r="AV78" s="1322"/>
      <c r="AW78" s="1322"/>
      <c r="AX78" s="1322"/>
      <c r="AY78" s="1322"/>
      <c r="AZ78" s="1322"/>
      <c r="BA78" s="1322"/>
      <c r="BB78" s="1325"/>
      <c r="BC78" s="1325"/>
      <c r="BD78" s="1325"/>
      <c r="BE78" s="1325"/>
      <c r="BF78" s="1325"/>
      <c r="BG78" s="1325"/>
      <c r="BH78" s="1325"/>
      <c r="BI78" s="1325"/>
      <c r="BJ78" s="1325"/>
      <c r="BK78" s="1325"/>
      <c r="BL78" s="1325"/>
      <c r="BM78" s="1325"/>
      <c r="BN78" s="1325"/>
      <c r="BO78" s="1325"/>
      <c r="BP78" s="1323"/>
      <c r="BQ78" s="1323"/>
      <c r="BR78" s="1323"/>
      <c r="BS78" s="1323"/>
      <c r="BT78" s="1323"/>
      <c r="BU78" s="1323"/>
      <c r="BV78" s="1323"/>
      <c r="BW78" s="1323"/>
      <c r="BX78" s="1323"/>
      <c r="BY78" s="1323"/>
      <c r="BZ78" s="1323"/>
      <c r="CA78" s="1323"/>
      <c r="CB78" s="1323"/>
      <c r="CC78" s="1323"/>
      <c r="CD78" s="1323"/>
      <c r="CE78" s="1323"/>
      <c r="CF78" s="1323"/>
      <c r="CG78" s="1323"/>
      <c r="CH78" s="1323"/>
      <c r="CI78" s="1323"/>
      <c r="CJ78" s="1323"/>
      <c r="CK78" s="1323"/>
      <c r="CL78" s="1323"/>
      <c r="CM78" s="1323"/>
      <c r="CN78" s="1323"/>
      <c r="CO78" s="1323"/>
      <c r="CP78" s="1323"/>
      <c r="CQ78" s="1323"/>
      <c r="CR78" s="1323"/>
      <c r="CS78" s="1323"/>
      <c r="CT78" s="1323"/>
      <c r="CU78" s="1323"/>
      <c r="CV78" s="1323"/>
      <c r="CW78" s="1323"/>
      <c r="CX78" s="1323"/>
      <c r="CY78" s="1323"/>
      <c r="CZ78" s="1323"/>
      <c r="DA78" s="1323"/>
      <c r="DB78" s="1323"/>
      <c r="DC78" s="1323"/>
    </row>
    <row r="79" spans="2:107" ht="12.75" x14ac:dyDescent="0.25">
      <c r="B79" s="395"/>
      <c r="G79" s="1318"/>
      <c r="H79" s="1318"/>
      <c r="I79" s="1327"/>
      <c r="J79" s="1327"/>
      <c r="K79" s="1330"/>
      <c r="L79" s="1330"/>
      <c r="M79" s="1330"/>
      <c r="N79" s="1330"/>
      <c r="AN79" s="1322"/>
      <c r="AO79" s="1322"/>
      <c r="AP79" s="1322"/>
      <c r="AQ79" s="1322"/>
      <c r="AR79" s="1322"/>
      <c r="AS79" s="1322"/>
      <c r="AT79" s="1322"/>
      <c r="AU79" s="1322"/>
      <c r="AV79" s="1322"/>
      <c r="AW79" s="1322"/>
      <c r="AX79" s="1322"/>
      <c r="AY79" s="1322"/>
      <c r="AZ79" s="1322"/>
      <c r="BA79" s="1322"/>
      <c r="BB79" s="1325" t="s">
        <v>600</v>
      </c>
      <c r="BC79" s="1325"/>
      <c r="BD79" s="1325"/>
      <c r="BE79" s="1325"/>
      <c r="BF79" s="1325"/>
      <c r="BG79" s="1325"/>
      <c r="BH79" s="1325"/>
      <c r="BI79" s="1325"/>
      <c r="BJ79" s="1325"/>
      <c r="BK79" s="1325"/>
      <c r="BL79" s="1325"/>
      <c r="BM79" s="1325"/>
      <c r="BN79" s="1325"/>
      <c r="BO79" s="1325"/>
      <c r="BP79" s="1323">
        <v>7.8</v>
      </c>
      <c r="BQ79" s="1323"/>
      <c r="BR79" s="1323"/>
      <c r="BS79" s="1323"/>
      <c r="BT79" s="1323"/>
      <c r="BU79" s="1323"/>
      <c r="BV79" s="1323"/>
      <c r="BW79" s="1323"/>
      <c r="BX79" s="1323">
        <v>7.4</v>
      </c>
      <c r="BY79" s="1323"/>
      <c r="BZ79" s="1323"/>
      <c r="CA79" s="1323"/>
      <c r="CB79" s="1323"/>
      <c r="CC79" s="1323"/>
      <c r="CD79" s="1323"/>
      <c r="CE79" s="1323"/>
      <c r="CF79" s="1323">
        <v>7.1</v>
      </c>
      <c r="CG79" s="1323"/>
      <c r="CH79" s="1323"/>
      <c r="CI79" s="1323"/>
      <c r="CJ79" s="1323"/>
      <c r="CK79" s="1323"/>
      <c r="CL79" s="1323"/>
      <c r="CM79" s="1323"/>
      <c r="CN79" s="1323">
        <v>7.1</v>
      </c>
      <c r="CO79" s="1323"/>
      <c r="CP79" s="1323"/>
      <c r="CQ79" s="1323"/>
      <c r="CR79" s="1323"/>
      <c r="CS79" s="1323"/>
      <c r="CT79" s="1323"/>
      <c r="CU79" s="1323"/>
      <c r="CV79" s="1323">
        <v>7.3</v>
      </c>
      <c r="CW79" s="1323"/>
      <c r="CX79" s="1323"/>
      <c r="CY79" s="1323"/>
      <c r="CZ79" s="1323"/>
      <c r="DA79" s="1323"/>
      <c r="DB79" s="1323"/>
      <c r="DC79" s="1323"/>
    </row>
    <row r="80" spans="2:107" ht="12.75" x14ac:dyDescent="0.25">
      <c r="B80" s="395"/>
      <c r="G80" s="1318"/>
      <c r="H80" s="1318"/>
      <c r="I80" s="1327"/>
      <c r="J80" s="1327"/>
      <c r="K80" s="1330"/>
      <c r="L80" s="1330"/>
      <c r="M80" s="1330"/>
      <c r="N80" s="1330"/>
      <c r="AN80" s="1322"/>
      <c r="AO80" s="1322"/>
      <c r="AP80" s="1322"/>
      <c r="AQ80" s="1322"/>
      <c r="AR80" s="1322"/>
      <c r="AS80" s="1322"/>
      <c r="AT80" s="1322"/>
      <c r="AU80" s="1322"/>
      <c r="AV80" s="1322"/>
      <c r="AW80" s="1322"/>
      <c r="AX80" s="1322"/>
      <c r="AY80" s="1322"/>
      <c r="AZ80" s="1322"/>
      <c r="BA80" s="1322"/>
      <c r="BB80" s="1325"/>
      <c r="BC80" s="1325"/>
      <c r="BD80" s="1325"/>
      <c r="BE80" s="1325"/>
      <c r="BF80" s="1325"/>
      <c r="BG80" s="1325"/>
      <c r="BH80" s="1325"/>
      <c r="BI80" s="1325"/>
      <c r="BJ80" s="1325"/>
      <c r="BK80" s="1325"/>
      <c r="BL80" s="1325"/>
      <c r="BM80" s="1325"/>
      <c r="BN80" s="1325"/>
      <c r="BO80" s="1325"/>
      <c r="BP80" s="1323"/>
      <c r="BQ80" s="1323"/>
      <c r="BR80" s="1323"/>
      <c r="BS80" s="1323"/>
      <c r="BT80" s="1323"/>
      <c r="BU80" s="1323"/>
      <c r="BV80" s="1323"/>
      <c r="BW80" s="1323"/>
      <c r="BX80" s="1323"/>
      <c r="BY80" s="1323"/>
      <c r="BZ80" s="1323"/>
      <c r="CA80" s="1323"/>
      <c r="CB80" s="1323"/>
      <c r="CC80" s="1323"/>
      <c r="CD80" s="1323"/>
      <c r="CE80" s="1323"/>
      <c r="CF80" s="1323"/>
      <c r="CG80" s="1323"/>
      <c r="CH80" s="1323"/>
      <c r="CI80" s="1323"/>
      <c r="CJ80" s="1323"/>
      <c r="CK80" s="1323"/>
      <c r="CL80" s="1323"/>
      <c r="CM80" s="1323"/>
      <c r="CN80" s="1323"/>
      <c r="CO80" s="1323"/>
      <c r="CP80" s="1323"/>
      <c r="CQ80" s="1323"/>
      <c r="CR80" s="1323"/>
      <c r="CS80" s="1323"/>
      <c r="CT80" s="1323"/>
      <c r="CU80" s="1323"/>
      <c r="CV80" s="1323"/>
      <c r="CW80" s="1323"/>
      <c r="CX80" s="1323"/>
      <c r="CY80" s="1323"/>
      <c r="CZ80" s="1323"/>
      <c r="DA80" s="1323"/>
      <c r="DB80" s="1323"/>
      <c r="DC80" s="1323"/>
    </row>
    <row r="81" spans="2:109" ht="12.75" x14ac:dyDescent="0.25">
      <c r="B81" s="395"/>
    </row>
    <row r="82" spans="2:109" ht="16.149999999999999" x14ac:dyDescent="0.2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ht="12.75" x14ac:dyDescent="0.2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ht="12.75" x14ac:dyDescent="0.25">
      <c r="DD84" s="388"/>
      <c r="DE84" s="388"/>
    </row>
    <row r="85" spans="2:109" ht="12.75" x14ac:dyDescent="0.25">
      <c r="DD85" s="388"/>
      <c r="DE85" s="388"/>
    </row>
    <row r="86" spans="2:109" ht="12.75" hidden="1" x14ac:dyDescent="0.25">
      <c r="DD86" s="388"/>
      <c r="DE86" s="388"/>
    </row>
    <row r="87" spans="2:109" ht="12.75" hidden="1" x14ac:dyDescent="0.25">
      <c r="K87" s="423"/>
      <c r="AQ87" s="423"/>
      <c r="BC87" s="423"/>
      <c r="BO87" s="423"/>
      <c r="CA87" s="423"/>
      <c r="CM87" s="423"/>
      <c r="CY87" s="423"/>
      <c r="DD87" s="388"/>
      <c r="DE87" s="388"/>
    </row>
    <row r="88" spans="2:109" ht="12.75" hidden="1" x14ac:dyDescent="0.25">
      <c r="DD88" s="388"/>
      <c r="DE88" s="388"/>
    </row>
    <row r="89" spans="2:109" ht="12.75" hidden="1" x14ac:dyDescent="0.25">
      <c r="DD89" s="388"/>
      <c r="DE89" s="388"/>
    </row>
    <row r="90" spans="2:109" ht="12.75" hidden="1" x14ac:dyDescent="0.25">
      <c r="DD90" s="388"/>
      <c r="DE90" s="388"/>
    </row>
    <row r="91" spans="2:109" ht="12.75" hidden="1" x14ac:dyDescent="0.25">
      <c r="DD91" s="388"/>
      <c r="DE91" s="388"/>
    </row>
    <row r="92" spans="2:109" ht="13.5" hidden="1" customHeight="1" x14ac:dyDescent="0.25">
      <c r="DD92" s="388"/>
      <c r="DE92" s="388"/>
    </row>
    <row r="93" spans="2:109" ht="13.5" hidden="1" customHeight="1" x14ac:dyDescent="0.25">
      <c r="DD93" s="388"/>
      <c r="DE93" s="388"/>
    </row>
    <row r="94" spans="2:109" ht="13.5" hidden="1" customHeight="1" x14ac:dyDescent="0.25">
      <c r="DD94" s="388"/>
      <c r="DE94" s="388"/>
    </row>
    <row r="95" spans="2:109" ht="13.5" hidden="1" customHeight="1" x14ac:dyDescent="0.25">
      <c r="DD95" s="388"/>
      <c r="DE95" s="388"/>
    </row>
    <row r="96" spans="2:109" ht="13.5" hidden="1" customHeight="1" x14ac:dyDescent="0.25">
      <c r="DD96" s="388"/>
      <c r="DE96" s="388"/>
    </row>
    <row r="97" s="388" customFormat="1" ht="13.5" hidden="1" customHeight="1" x14ac:dyDescent="0.25"/>
    <row r="98" s="388" customFormat="1" ht="13.5" hidden="1" customHeight="1" x14ac:dyDescent="0.25"/>
    <row r="99" s="388" customFormat="1" ht="13.5" hidden="1" customHeight="1" x14ac:dyDescent="0.25"/>
    <row r="100" s="388" customFormat="1" ht="13.5" hidden="1" customHeight="1" x14ac:dyDescent="0.25"/>
    <row r="101" s="388" customFormat="1" ht="13.5" hidden="1" customHeight="1" x14ac:dyDescent="0.25"/>
    <row r="102" s="388" customFormat="1" ht="13.5" hidden="1" customHeight="1" x14ac:dyDescent="0.25"/>
    <row r="103" s="388" customFormat="1" ht="13.5" hidden="1" customHeight="1" x14ac:dyDescent="0.25"/>
    <row r="104" s="388" customFormat="1" ht="13.5" hidden="1" customHeight="1" x14ac:dyDescent="0.25"/>
    <row r="105" s="388" customFormat="1" ht="13.5" hidden="1" customHeight="1" x14ac:dyDescent="0.25"/>
    <row r="106" s="388" customFormat="1" ht="13.5" hidden="1" customHeight="1" x14ac:dyDescent="0.25"/>
    <row r="107" s="388" customFormat="1" ht="13.5" hidden="1" customHeight="1" x14ac:dyDescent="0.25"/>
    <row r="108" s="388" customFormat="1" ht="13.5" hidden="1" customHeight="1" x14ac:dyDescent="0.25"/>
    <row r="109" s="388" customFormat="1" ht="13.5" hidden="1" customHeight="1" x14ac:dyDescent="0.25"/>
    <row r="110" s="388" customFormat="1" ht="13.5" hidden="1" customHeight="1" x14ac:dyDescent="0.25"/>
    <row r="111" s="388" customFormat="1" ht="13.5" hidden="1" customHeight="1" x14ac:dyDescent="0.25"/>
    <row r="112" s="388" customFormat="1" ht="13.5" hidden="1" customHeight="1" x14ac:dyDescent="0.25"/>
    <row r="113" s="388" customFormat="1" ht="13.5" hidden="1" customHeight="1" x14ac:dyDescent="0.25"/>
    <row r="114" s="388" customFormat="1" ht="13.5" hidden="1" customHeight="1" x14ac:dyDescent="0.25"/>
    <row r="115" s="388" customFormat="1" ht="13.5" hidden="1" customHeight="1" x14ac:dyDescent="0.25"/>
    <row r="116" s="388" customFormat="1" ht="13.5" hidden="1" customHeight="1" x14ac:dyDescent="0.25"/>
    <row r="117" s="388" customFormat="1" ht="13.5" hidden="1" customHeight="1" x14ac:dyDescent="0.25"/>
    <row r="118" s="388" customFormat="1" ht="13.5" hidden="1" customHeight="1" x14ac:dyDescent="0.25"/>
    <row r="119" s="388" customFormat="1" ht="13.5" hidden="1" customHeight="1" x14ac:dyDescent="0.25"/>
    <row r="120" s="388" customFormat="1" ht="13.5" hidden="1" customHeight="1" x14ac:dyDescent="0.25"/>
    <row r="121" s="388" customFormat="1" ht="13.5" hidden="1" customHeight="1" x14ac:dyDescent="0.25"/>
    <row r="122" s="388" customFormat="1" ht="13.5" hidden="1" customHeight="1" x14ac:dyDescent="0.25"/>
    <row r="123" s="388" customFormat="1" ht="13.5" hidden="1" customHeight="1" x14ac:dyDescent="0.25"/>
    <row r="124" s="388" customFormat="1" ht="13.5" hidden="1" customHeight="1" x14ac:dyDescent="0.25"/>
    <row r="125" s="388" customFormat="1" ht="13.5" hidden="1" customHeight="1" x14ac:dyDescent="0.25"/>
    <row r="126" s="388" customFormat="1" ht="13.5" hidden="1" customHeight="1" x14ac:dyDescent="0.25"/>
    <row r="127" s="388" customFormat="1" ht="13.5" hidden="1" customHeight="1" x14ac:dyDescent="0.25"/>
    <row r="128" s="388" customFormat="1" ht="13.5" hidden="1" customHeight="1" x14ac:dyDescent="0.25"/>
    <row r="129" s="388" customFormat="1" ht="13.5" hidden="1" customHeight="1" x14ac:dyDescent="0.25"/>
    <row r="130" s="388" customFormat="1" ht="13.5" hidden="1" customHeight="1" x14ac:dyDescent="0.25"/>
    <row r="131" s="388" customFormat="1" ht="13.5" hidden="1" customHeight="1" x14ac:dyDescent="0.25"/>
    <row r="132" s="388" customFormat="1" ht="13.5" hidden="1" customHeight="1" x14ac:dyDescent="0.25"/>
    <row r="133" s="388" customFormat="1" ht="13.5" hidden="1" customHeight="1" x14ac:dyDescent="0.25"/>
    <row r="134" s="388" customFormat="1" ht="13.5" hidden="1" customHeight="1" x14ac:dyDescent="0.25"/>
    <row r="135" s="388" customFormat="1" ht="13.5" hidden="1" customHeight="1" x14ac:dyDescent="0.25"/>
    <row r="136" s="388" customFormat="1" ht="13.5" hidden="1" customHeight="1" x14ac:dyDescent="0.25"/>
    <row r="137" s="388" customFormat="1" ht="13.5" hidden="1" customHeight="1" x14ac:dyDescent="0.25"/>
    <row r="138" s="388" customFormat="1" ht="13.5" hidden="1" customHeight="1" x14ac:dyDescent="0.25"/>
    <row r="139" s="388" customFormat="1" ht="13.5" hidden="1" customHeight="1" x14ac:dyDescent="0.25"/>
    <row r="140" s="388" customFormat="1" ht="13.5" hidden="1" customHeight="1" x14ac:dyDescent="0.25"/>
    <row r="141" s="388" customFormat="1" ht="13.5" hidden="1" customHeight="1" x14ac:dyDescent="0.25"/>
    <row r="142" s="388" customFormat="1" ht="13.5" hidden="1" customHeight="1" x14ac:dyDescent="0.25"/>
    <row r="143" s="388" customFormat="1" ht="13.5" hidden="1" customHeight="1" x14ac:dyDescent="0.25"/>
    <row r="144" s="388" customFormat="1" ht="13.5" hidden="1" customHeight="1" x14ac:dyDescent="0.25"/>
    <row r="145" s="388" customFormat="1" ht="13.5" hidden="1" customHeight="1" x14ac:dyDescent="0.25"/>
    <row r="146" s="388" customFormat="1" ht="13.5" hidden="1" customHeight="1" x14ac:dyDescent="0.25"/>
    <row r="147" s="388" customFormat="1" ht="13.5" hidden="1" customHeight="1" x14ac:dyDescent="0.25"/>
    <row r="148" s="388" customFormat="1" ht="13.5" hidden="1" customHeight="1" x14ac:dyDescent="0.25"/>
    <row r="149" s="388" customFormat="1" ht="13.5" hidden="1" customHeight="1" x14ac:dyDescent="0.25"/>
    <row r="150" s="388" customFormat="1" ht="13.5" hidden="1" customHeight="1" x14ac:dyDescent="0.25"/>
    <row r="151" s="388" customFormat="1" ht="13.5" hidden="1" customHeight="1" x14ac:dyDescent="0.25"/>
    <row r="152" s="388" customFormat="1" ht="13.5" hidden="1" customHeight="1" x14ac:dyDescent="0.25"/>
    <row r="153" s="388" customFormat="1" ht="13.5" hidden="1" customHeight="1" x14ac:dyDescent="0.25"/>
    <row r="154" s="388" customFormat="1" ht="13.5" hidden="1" customHeight="1" x14ac:dyDescent="0.25"/>
    <row r="155" s="388" customFormat="1" ht="13.5" hidden="1" customHeight="1" x14ac:dyDescent="0.25"/>
    <row r="156" s="388" customFormat="1" ht="13.5" hidden="1" customHeight="1" x14ac:dyDescent="0.25"/>
    <row r="157" s="388" customFormat="1" ht="13.5" hidden="1" customHeight="1" x14ac:dyDescent="0.25"/>
    <row r="158" s="388" customFormat="1" ht="13.5" hidden="1" customHeight="1" x14ac:dyDescent="0.25"/>
    <row r="159" s="388" customFormat="1" ht="13.5" hidden="1" customHeight="1" x14ac:dyDescent="0.25"/>
    <row r="160" s="388" customFormat="1" ht="13.5" hidden="1" customHeight="1" x14ac:dyDescent="0.25"/>
  </sheetData>
  <sheetProtection algorithmName="SHA-512" hashValue="p7tRXcc3aU8IcBdjSoTrzryQKosRE5GbO3X9N87t4Vws8dxSlDSvPz/xpaefcPc/oixDT/3QlAN+JjWddmu8SQ==" saltValue="E6Rv2Wg0nmUhk9guiPKpg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8" scale="7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E05FE8-3FC0-44DA-AD14-C02BFF173C43}">
  <sheetPr>
    <pageSetUpPr fitToPage="1"/>
  </sheetPr>
  <dimension ref="A1:DR125"/>
  <sheetViews>
    <sheetView showGridLines="0" zoomScaleNormal="100" zoomScaleSheetLayoutView="70" workbookViewId="0"/>
  </sheetViews>
  <sheetFormatPr defaultColWidth="0" defaultRowHeight="13.5" customHeight="1" zeroHeight="1" x14ac:dyDescent="0.25"/>
  <cols>
    <col min="1" max="34" width="2.46484375" style="292" customWidth="1"/>
    <col min="35" max="122" width="2.46484375" style="291" customWidth="1"/>
    <col min="123" max="16384" width="2.46484375" style="291" hidden="1"/>
  </cols>
  <sheetData>
    <row r="1" spans="1:34" ht="13.5" customHeight="1" x14ac:dyDescent="0.2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ht="12.75" x14ac:dyDescent="0.25">
      <c r="S2" s="291"/>
      <c r="AH2" s="291"/>
    </row>
    <row r="3" spans="1:34" ht="12.75" x14ac:dyDescent="0.2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ht="12.75" x14ac:dyDescent="0.25"/>
    <row r="5" spans="1:34" ht="12.75" x14ac:dyDescent="0.25"/>
    <row r="6" spans="1:34" ht="12.75" x14ac:dyDescent="0.25"/>
    <row r="7" spans="1:34" ht="12.75" x14ac:dyDescent="0.25"/>
    <row r="8" spans="1:34" ht="12.75" x14ac:dyDescent="0.25"/>
    <row r="9" spans="1:34" ht="12.75" x14ac:dyDescent="0.25">
      <c r="AH9" s="291"/>
    </row>
    <row r="10" spans="1:34" ht="12.75" x14ac:dyDescent="0.25"/>
    <row r="11" spans="1:34" ht="12.75" x14ac:dyDescent="0.25"/>
    <row r="12" spans="1:34" ht="12.75" x14ac:dyDescent="0.25"/>
    <row r="13" spans="1:34" ht="12.75" x14ac:dyDescent="0.25"/>
    <row r="14" spans="1:34" ht="12.75" x14ac:dyDescent="0.25"/>
    <row r="15" spans="1:34" ht="12.75" x14ac:dyDescent="0.25"/>
    <row r="16" spans="1:34" ht="12.75" x14ac:dyDescent="0.25"/>
    <row r="17" spans="12:34" ht="12.75" x14ac:dyDescent="0.25">
      <c r="AH17" s="291"/>
    </row>
    <row r="18" spans="12:34" ht="12.75" x14ac:dyDescent="0.25"/>
    <row r="19" spans="12:34" ht="12.75" x14ac:dyDescent="0.25"/>
    <row r="20" spans="12:34" ht="12.75" x14ac:dyDescent="0.25">
      <c r="AH20" s="291"/>
    </row>
    <row r="21" spans="12:34" ht="12.75" x14ac:dyDescent="0.25">
      <c r="AH21" s="291"/>
    </row>
    <row r="22" spans="12:34" ht="12.75" x14ac:dyDescent="0.25"/>
    <row r="23" spans="12:34" ht="12.75" x14ac:dyDescent="0.25"/>
    <row r="24" spans="12:34" ht="12.75" x14ac:dyDescent="0.25">
      <c r="Q24" s="291"/>
    </row>
    <row r="25" spans="12:34" ht="12.75" x14ac:dyDescent="0.25"/>
    <row r="26" spans="12:34" ht="12.75" x14ac:dyDescent="0.25"/>
    <row r="27" spans="12:34" ht="12.75" x14ac:dyDescent="0.25"/>
    <row r="28" spans="12:34" ht="12.75" x14ac:dyDescent="0.25">
      <c r="O28" s="291"/>
      <c r="T28" s="291"/>
      <c r="AH28" s="291"/>
    </row>
    <row r="29" spans="12:34" ht="12.75" x14ac:dyDescent="0.25"/>
    <row r="30" spans="12:34" ht="12.75" x14ac:dyDescent="0.25"/>
    <row r="31" spans="12:34" ht="12.75" x14ac:dyDescent="0.25">
      <c r="Q31" s="291"/>
    </row>
    <row r="32" spans="12:34" ht="12.75" x14ac:dyDescent="0.25">
      <c r="L32" s="291"/>
    </row>
    <row r="33" spans="2:34" ht="12.75" x14ac:dyDescent="0.25">
      <c r="C33" s="291"/>
      <c r="E33" s="291"/>
      <c r="G33" s="291"/>
      <c r="I33" s="291"/>
      <c r="X33" s="291"/>
    </row>
    <row r="34" spans="2:34" ht="12.75" x14ac:dyDescent="0.25">
      <c r="B34" s="291"/>
      <c r="P34" s="291"/>
      <c r="R34" s="291"/>
      <c r="T34" s="291"/>
    </row>
    <row r="35" spans="2:34" ht="12.75" x14ac:dyDescent="0.25">
      <c r="D35" s="291"/>
      <c r="W35" s="291"/>
      <c r="AC35" s="291"/>
      <c r="AD35" s="291"/>
      <c r="AE35" s="291"/>
      <c r="AF35" s="291"/>
      <c r="AG35" s="291"/>
      <c r="AH35" s="291"/>
    </row>
    <row r="36" spans="2:34" ht="12.75" x14ac:dyDescent="0.25">
      <c r="H36" s="291"/>
      <c r="J36" s="291"/>
      <c r="K36" s="291"/>
      <c r="M36" s="291"/>
      <c r="Y36" s="291"/>
      <c r="Z36" s="291"/>
      <c r="AA36" s="291"/>
      <c r="AB36" s="291"/>
      <c r="AC36" s="291"/>
      <c r="AD36" s="291"/>
      <c r="AE36" s="291"/>
      <c r="AF36" s="291"/>
      <c r="AG36" s="291"/>
      <c r="AH36" s="291"/>
    </row>
    <row r="37" spans="2:34" ht="12.75" x14ac:dyDescent="0.25">
      <c r="AH37" s="291"/>
    </row>
    <row r="38" spans="2:34" ht="12.75" x14ac:dyDescent="0.25">
      <c r="AG38" s="291"/>
      <c r="AH38" s="291"/>
    </row>
    <row r="39" spans="2:34" ht="12.75" x14ac:dyDescent="0.25"/>
    <row r="40" spans="2:34" ht="12.75" x14ac:dyDescent="0.25">
      <c r="X40" s="291"/>
    </row>
    <row r="41" spans="2:34" ht="12.75" x14ac:dyDescent="0.25">
      <c r="R41" s="291"/>
    </row>
    <row r="42" spans="2:34" ht="12.75" x14ac:dyDescent="0.25">
      <c r="W42" s="291"/>
    </row>
    <row r="43" spans="2:34" ht="12.75" x14ac:dyDescent="0.25">
      <c r="Y43" s="291"/>
      <c r="Z43" s="291"/>
      <c r="AA43" s="291"/>
      <c r="AB43" s="291"/>
      <c r="AC43" s="291"/>
      <c r="AD43" s="291"/>
      <c r="AE43" s="291"/>
      <c r="AF43" s="291"/>
      <c r="AG43" s="291"/>
      <c r="AH43" s="291"/>
    </row>
    <row r="44" spans="2:34" ht="12.75" x14ac:dyDescent="0.25">
      <c r="AH44" s="291"/>
    </row>
    <row r="45" spans="2:34" ht="12.75" x14ac:dyDescent="0.25">
      <c r="X45" s="291"/>
    </row>
    <row r="46" spans="2:34" ht="12.75" x14ac:dyDescent="0.25"/>
    <row r="47" spans="2:34" ht="12.75" x14ac:dyDescent="0.25"/>
    <row r="48" spans="2:34" ht="12.75" x14ac:dyDescent="0.25">
      <c r="W48" s="291"/>
      <c r="Y48" s="291"/>
      <c r="Z48" s="291"/>
      <c r="AA48" s="291"/>
      <c r="AB48" s="291"/>
      <c r="AC48" s="291"/>
      <c r="AD48" s="291"/>
      <c r="AE48" s="291"/>
      <c r="AF48" s="291"/>
      <c r="AG48" s="291"/>
      <c r="AH48" s="291"/>
    </row>
    <row r="49" spans="28:34" ht="12.75" x14ac:dyDescent="0.25"/>
    <row r="50" spans="28:34" ht="12.75" x14ac:dyDescent="0.25">
      <c r="AE50" s="291"/>
      <c r="AF50" s="291"/>
      <c r="AG50" s="291"/>
      <c r="AH50" s="291"/>
    </row>
    <row r="51" spans="28:34" ht="12.75" x14ac:dyDescent="0.25">
      <c r="AC51" s="291"/>
      <c r="AD51" s="291"/>
      <c r="AE51" s="291"/>
      <c r="AF51" s="291"/>
      <c r="AG51" s="291"/>
      <c r="AH51" s="291"/>
    </row>
    <row r="52" spans="28:34" ht="12.75" x14ac:dyDescent="0.25"/>
    <row r="53" spans="28:34" ht="12.75" x14ac:dyDescent="0.25">
      <c r="AF53" s="291"/>
      <c r="AG53" s="291"/>
      <c r="AH53" s="291"/>
    </row>
    <row r="54" spans="28:34" ht="12.75" x14ac:dyDescent="0.25">
      <c r="AH54" s="291"/>
    </row>
    <row r="55" spans="28:34" ht="12.75" x14ac:dyDescent="0.25"/>
    <row r="56" spans="28:34" ht="12.75" x14ac:dyDescent="0.25">
      <c r="AB56" s="291"/>
      <c r="AC56" s="291"/>
      <c r="AD56" s="291"/>
      <c r="AE56" s="291"/>
      <c r="AF56" s="291"/>
      <c r="AG56" s="291"/>
      <c r="AH56" s="291"/>
    </row>
    <row r="57" spans="28:34" ht="12.75" x14ac:dyDescent="0.25">
      <c r="AH57" s="291"/>
    </row>
    <row r="58" spans="28:34" ht="12.75" x14ac:dyDescent="0.25">
      <c r="AH58" s="291"/>
    </row>
    <row r="59" spans="28:34" ht="12.75" x14ac:dyDescent="0.25"/>
    <row r="60" spans="28:34" ht="12.75" x14ac:dyDescent="0.25"/>
    <row r="61" spans="28:34" ht="12.75" x14ac:dyDescent="0.25"/>
    <row r="62" spans="28:34" ht="12.75" x14ac:dyDescent="0.25"/>
    <row r="63" spans="28:34" ht="12.75" x14ac:dyDescent="0.25">
      <c r="AH63" s="291"/>
    </row>
    <row r="64" spans="28:34" ht="12.75" x14ac:dyDescent="0.25">
      <c r="AG64" s="291"/>
      <c r="AH64" s="291"/>
    </row>
    <row r="65" spans="28:34" ht="12.75" x14ac:dyDescent="0.25"/>
    <row r="66" spans="28:34" ht="12.75" x14ac:dyDescent="0.25"/>
    <row r="67" spans="28:34" ht="12.75" x14ac:dyDescent="0.25"/>
    <row r="68" spans="28:34" ht="12.75" x14ac:dyDescent="0.25">
      <c r="AB68" s="291"/>
      <c r="AC68" s="291"/>
      <c r="AD68" s="291"/>
      <c r="AE68" s="291"/>
      <c r="AF68" s="291"/>
      <c r="AG68" s="291"/>
      <c r="AH68" s="291"/>
    </row>
    <row r="69" spans="28:34" ht="12.75" x14ac:dyDescent="0.25">
      <c r="AF69" s="291"/>
      <c r="AG69" s="291"/>
      <c r="AH69" s="291"/>
    </row>
    <row r="70" spans="28:34" ht="12.75" x14ac:dyDescent="0.25"/>
    <row r="71" spans="28:34" ht="12.75" x14ac:dyDescent="0.25"/>
    <row r="72" spans="28:34" ht="12.75" x14ac:dyDescent="0.25"/>
    <row r="73" spans="28:34" ht="12.75" x14ac:dyDescent="0.25"/>
    <row r="74" spans="28:34" ht="12.75" x14ac:dyDescent="0.25"/>
    <row r="75" spans="28:34" ht="12.75" x14ac:dyDescent="0.25">
      <c r="AH75" s="291"/>
    </row>
    <row r="76" spans="28:34" ht="12.75" x14ac:dyDescent="0.25">
      <c r="AF76" s="291"/>
      <c r="AG76" s="291"/>
      <c r="AH76" s="291"/>
    </row>
    <row r="77" spans="28:34" ht="12.75" x14ac:dyDescent="0.25">
      <c r="AG77" s="291"/>
      <c r="AH77" s="291"/>
    </row>
    <row r="78" spans="28:34" ht="12.75" x14ac:dyDescent="0.25"/>
    <row r="79" spans="28:34" ht="12.75" x14ac:dyDescent="0.25"/>
    <row r="80" spans="28:34" ht="12.75" x14ac:dyDescent="0.25"/>
    <row r="81" spans="25:34" ht="12.75" x14ac:dyDescent="0.25"/>
    <row r="82" spans="25:34" ht="12.75" x14ac:dyDescent="0.25">
      <c r="Y82" s="291"/>
    </row>
    <row r="83" spans="25:34" ht="12.75" x14ac:dyDescent="0.25">
      <c r="Y83" s="291"/>
      <c r="Z83" s="291"/>
      <c r="AA83" s="291"/>
      <c r="AB83" s="291"/>
      <c r="AC83" s="291"/>
      <c r="AD83" s="291"/>
      <c r="AE83" s="291"/>
      <c r="AF83" s="291"/>
      <c r="AG83" s="291"/>
      <c r="AH83" s="291"/>
    </row>
    <row r="84" spans="25:34" ht="12.75" x14ac:dyDescent="0.25"/>
    <row r="85" spans="25:34" ht="12.75" x14ac:dyDescent="0.25"/>
    <row r="86" spans="25:34" ht="12.75" x14ac:dyDescent="0.25"/>
    <row r="87" spans="25:34" ht="12.75" x14ac:dyDescent="0.25"/>
    <row r="88" spans="25:34" ht="12.75" x14ac:dyDescent="0.25">
      <c r="AH88" s="291"/>
    </row>
    <row r="89" spans="25:34" ht="12.75" x14ac:dyDescent="0.25"/>
    <row r="90" spans="25:34" ht="12.75" x14ac:dyDescent="0.25"/>
    <row r="91" spans="25:34" ht="12.75" x14ac:dyDescent="0.25"/>
    <row r="92" spans="25:34" ht="13.5" customHeight="1" x14ac:dyDescent="0.25"/>
    <row r="93" spans="25:34" ht="13.5" customHeight="1" x14ac:dyDescent="0.25"/>
    <row r="94" spans="25:34" ht="13.5" customHeight="1" x14ac:dyDescent="0.25">
      <c r="AF94" s="291"/>
      <c r="AG94" s="291"/>
      <c r="AH94" s="291"/>
    </row>
    <row r="95" spans="25:34" ht="13.5" customHeight="1" x14ac:dyDescent="0.25">
      <c r="AH95" s="291"/>
    </row>
    <row r="96" spans="25:34" ht="13.5" customHeight="1" x14ac:dyDescent="0.25"/>
    <row r="97" spans="33:34" ht="13.5" customHeight="1" x14ac:dyDescent="0.25"/>
    <row r="98" spans="33:34" ht="13.5" customHeight="1" x14ac:dyDescent="0.25"/>
    <row r="99" spans="33:34" ht="13.5" customHeight="1" x14ac:dyDescent="0.25"/>
    <row r="100" spans="33:34" ht="13.5" customHeight="1" x14ac:dyDescent="0.25"/>
    <row r="101" spans="33:34" ht="13.5" customHeight="1" x14ac:dyDescent="0.25">
      <c r="AH101" s="291"/>
    </row>
    <row r="102" spans="33:34" ht="13.5" customHeight="1" x14ac:dyDescent="0.25"/>
    <row r="103" spans="33:34" ht="13.5" customHeight="1" x14ac:dyDescent="0.25"/>
    <row r="104" spans="33:34" ht="13.5" customHeight="1" x14ac:dyDescent="0.25">
      <c r="AG104" s="291"/>
      <c r="AH104" s="291"/>
    </row>
    <row r="105" spans="33:34" ht="13.5" customHeight="1" x14ac:dyDescent="0.25"/>
    <row r="106" spans="33:34" ht="13.5" customHeight="1" x14ac:dyDescent="0.25"/>
    <row r="107" spans="33:34" ht="13.5" customHeight="1" x14ac:dyDescent="0.25"/>
    <row r="108" spans="33:34" ht="13.5" customHeight="1" x14ac:dyDescent="0.25"/>
    <row r="109" spans="33:34" ht="13.5" customHeight="1" x14ac:dyDescent="0.25"/>
    <row r="110" spans="33:34" ht="13.5" customHeight="1" x14ac:dyDescent="0.25"/>
    <row r="111" spans="33:34" ht="13.5" customHeight="1" x14ac:dyDescent="0.25"/>
    <row r="112" spans="33:34" ht="13.5" customHeight="1" x14ac:dyDescent="0.25"/>
    <row r="113" spans="34:122" ht="13.5" customHeight="1" x14ac:dyDescent="0.25"/>
    <row r="114" spans="34:122" ht="13.5" customHeight="1" x14ac:dyDescent="0.25"/>
    <row r="115" spans="34:122" ht="13.5" customHeight="1" x14ac:dyDescent="0.25"/>
    <row r="116" spans="34:122" ht="13.5" customHeight="1" x14ac:dyDescent="0.25">
      <c r="AH116" s="291"/>
    </row>
    <row r="117" spans="34:122" ht="13.5" customHeight="1" x14ac:dyDescent="0.25"/>
    <row r="118" spans="34:122" ht="13.5" customHeight="1" x14ac:dyDescent="0.25"/>
    <row r="119" spans="34:122" ht="13.5" customHeight="1" x14ac:dyDescent="0.25"/>
    <row r="120" spans="34:122" ht="13.5" customHeight="1" x14ac:dyDescent="0.25">
      <c r="AH120" s="291"/>
    </row>
    <row r="121" spans="34:122" ht="13.5" customHeight="1" x14ac:dyDescent="0.25">
      <c r="AH121" s="291"/>
    </row>
    <row r="122" spans="34:122" ht="13.5" customHeight="1" x14ac:dyDescent="0.25"/>
    <row r="123" spans="34:122" ht="13.5" customHeight="1" x14ac:dyDescent="0.25"/>
    <row r="124" spans="34:122" ht="13.5" customHeight="1" x14ac:dyDescent="0.25"/>
    <row r="125" spans="34:122" ht="13.5" customHeight="1" x14ac:dyDescent="0.25">
      <c r="DR125" s="291" t="s">
        <v>503</v>
      </c>
    </row>
  </sheetData>
  <sheetProtection algorithmName="SHA-512" hashValue="RaxL0+YjWAFpTZDwZ8v9naddwhlOSuSZir5jH8ZpzfoOMemdbBq4E+rMNBAYDWXmokzbEgJwp1WS6aHJXP86JA==" saltValue="vfD1alIR9mdRvYhZHwJVbw==" spinCount="100000" sheet="1" objects="1" scenarios="1"/>
  <dataConsolidate/>
  <phoneticPr fontId="2"/>
  <printOptions horizontalCentered="1" verticalCentered="1"/>
  <pageMargins left="0" right="0" top="0.19685039370078741" bottom="0.31496062992125984" header="0.39370078740157483" footer="0"/>
  <pageSetup paperSize="8" scale="49"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A58A7C-F2F6-4CB6-BAA9-671B34FE3A08}">
  <sheetPr>
    <pageSetUpPr fitToPage="1"/>
  </sheetPr>
  <dimension ref="A1:DR125"/>
  <sheetViews>
    <sheetView showGridLines="0" zoomScaleNormal="100" zoomScaleSheetLayoutView="55" workbookViewId="0"/>
  </sheetViews>
  <sheetFormatPr defaultColWidth="0" defaultRowHeight="13.5" customHeight="1" zeroHeight="1" x14ac:dyDescent="0.25"/>
  <cols>
    <col min="1" max="34" width="2.46484375" style="292" customWidth="1"/>
    <col min="35" max="122" width="2.46484375" style="291" customWidth="1"/>
    <col min="123" max="16384" width="2.46484375" style="291" hidden="1"/>
  </cols>
  <sheetData>
    <row r="1" spans="2:34" ht="13.5" customHeight="1" x14ac:dyDescent="0.2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ht="12.75" x14ac:dyDescent="0.25">
      <c r="S2" s="291"/>
      <c r="AH2" s="291"/>
    </row>
    <row r="3" spans="2:34" ht="12.75" x14ac:dyDescent="0.2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ht="12.75" x14ac:dyDescent="0.25"/>
    <row r="5" spans="2:34" ht="12.75" x14ac:dyDescent="0.25"/>
    <row r="6" spans="2:34" ht="12.75" x14ac:dyDescent="0.25"/>
    <row r="7" spans="2:34" ht="12.75" x14ac:dyDescent="0.25"/>
    <row r="8" spans="2:34" ht="12.75" x14ac:dyDescent="0.25"/>
    <row r="9" spans="2:34" ht="12.75" x14ac:dyDescent="0.25">
      <c r="AH9" s="291"/>
    </row>
    <row r="10" spans="2:34" ht="12.75" x14ac:dyDescent="0.25"/>
    <row r="11" spans="2:34" ht="12.75" x14ac:dyDescent="0.25"/>
    <row r="12" spans="2:34" ht="12.75" x14ac:dyDescent="0.25"/>
    <row r="13" spans="2:34" ht="12.75" x14ac:dyDescent="0.25"/>
    <row r="14" spans="2:34" ht="12.75" x14ac:dyDescent="0.25"/>
    <row r="15" spans="2:34" ht="12.75" x14ac:dyDescent="0.25"/>
    <row r="16" spans="2:34" ht="12.75" x14ac:dyDescent="0.25"/>
    <row r="17" spans="12:34" ht="12.75" x14ac:dyDescent="0.25">
      <c r="AH17" s="291"/>
    </row>
    <row r="18" spans="12:34" ht="12.75" x14ac:dyDescent="0.25"/>
    <row r="19" spans="12:34" ht="12.75" x14ac:dyDescent="0.25"/>
    <row r="20" spans="12:34" ht="12.75" x14ac:dyDescent="0.25">
      <c r="AH20" s="291"/>
    </row>
    <row r="21" spans="12:34" ht="12.75" x14ac:dyDescent="0.25">
      <c r="AH21" s="291"/>
    </row>
    <row r="22" spans="12:34" ht="12.75" x14ac:dyDescent="0.25"/>
    <row r="23" spans="12:34" ht="12.75" x14ac:dyDescent="0.25"/>
    <row r="24" spans="12:34" ht="12.75" x14ac:dyDescent="0.25">
      <c r="Q24" s="291"/>
    </row>
    <row r="25" spans="12:34" ht="12.75" x14ac:dyDescent="0.25"/>
    <row r="26" spans="12:34" ht="12.75" x14ac:dyDescent="0.25"/>
    <row r="27" spans="12:34" ht="12.75" x14ac:dyDescent="0.25"/>
    <row r="28" spans="12:34" ht="12.75" x14ac:dyDescent="0.25">
      <c r="O28" s="291"/>
      <c r="T28" s="291"/>
      <c r="AH28" s="291"/>
    </row>
    <row r="29" spans="12:34" ht="12.75" x14ac:dyDescent="0.25"/>
    <row r="30" spans="12:34" ht="12.75" x14ac:dyDescent="0.25"/>
    <row r="31" spans="12:34" ht="12.75" x14ac:dyDescent="0.25">
      <c r="Q31" s="291"/>
    </row>
    <row r="32" spans="12:34" ht="12.75" x14ac:dyDescent="0.25">
      <c r="L32" s="291"/>
    </row>
    <row r="33" spans="2:34" ht="12.75" x14ac:dyDescent="0.25">
      <c r="C33" s="291"/>
      <c r="E33" s="291"/>
      <c r="G33" s="291"/>
      <c r="I33" s="291"/>
      <c r="X33" s="291"/>
    </row>
    <row r="34" spans="2:34" ht="12.75" x14ac:dyDescent="0.25">
      <c r="B34" s="291"/>
      <c r="P34" s="291"/>
      <c r="R34" s="291"/>
      <c r="T34" s="291"/>
    </row>
    <row r="35" spans="2:34" ht="12.75" x14ac:dyDescent="0.25">
      <c r="D35" s="291"/>
      <c r="W35" s="291"/>
      <c r="AC35" s="291"/>
      <c r="AD35" s="291"/>
      <c r="AE35" s="291"/>
      <c r="AF35" s="291"/>
      <c r="AG35" s="291"/>
      <c r="AH35" s="291"/>
    </row>
    <row r="36" spans="2:34" ht="12.75" x14ac:dyDescent="0.25">
      <c r="H36" s="291"/>
      <c r="J36" s="291"/>
      <c r="K36" s="291"/>
      <c r="M36" s="291"/>
      <c r="Y36" s="291"/>
      <c r="Z36" s="291"/>
      <c r="AA36" s="291"/>
      <c r="AB36" s="291"/>
      <c r="AC36" s="291"/>
      <c r="AD36" s="291"/>
      <c r="AE36" s="291"/>
      <c r="AF36" s="291"/>
      <c r="AG36" s="291"/>
      <c r="AH36" s="291"/>
    </row>
    <row r="37" spans="2:34" ht="12.75" x14ac:dyDescent="0.25">
      <c r="AH37" s="291"/>
    </row>
    <row r="38" spans="2:34" ht="12.75" x14ac:dyDescent="0.25">
      <c r="AG38" s="291"/>
      <c r="AH38" s="291"/>
    </row>
    <row r="39" spans="2:34" ht="12.75" x14ac:dyDescent="0.25"/>
    <row r="40" spans="2:34" ht="12.75" x14ac:dyDescent="0.25">
      <c r="X40" s="291"/>
    </row>
    <row r="41" spans="2:34" ht="12.75" x14ac:dyDescent="0.25">
      <c r="R41" s="291"/>
    </row>
    <row r="42" spans="2:34" ht="12.75" x14ac:dyDescent="0.25">
      <c r="W42" s="291"/>
    </row>
    <row r="43" spans="2:34" ht="12.75" x14ac:dyDescent="0.25">
      <c r="Y43" s="291"/>
      <c r="Z43" s="291"/>
      <c r="AA43" s="291"/>
      <c r="AB43" s="291"/>
      <c r="AC43" s="291"/>
      <c r="AD43" s="291"/>
      <c r="AE43" s="291"/>
      <c r="AF43" s="291"/>
      <c r="AG43" s="291"/>
      <c r="AH43" s="291"/>
    </row>
    <row r="44" spans="2:34" ht="12.75" x14ac:dyDescent="0.25">
      <c r="AH44" s="291"/>
    </row>
    <row r="45" spans="2:34" ht="12.75" x14ac:dyDescent="0.25">
      <c r="X45" s="291"/>
    </row>
    <row r="46" spans="2:34" ht="12.75" x14ac:dyDescent="0.25"/>
    <row r="47" spans="2:34" ht="12.75" x14ac:dyDescent="0.25"/>
    <row r="48" spans="2:34" ht="12.75" x14ac:dyDescent="0.25">
      <c r="W48" s="291"/>
      <c r="Y48" s="291"/>
      <c r="Z48" s="291"/>
      <c r="AA48" s="291"/>
      <c r="AB48" s="291"/>
      <c r="AC48" s="291"/>
      <c r="AD48" s="291"/>
      <c r="AE48" s="291"/>
      <c r="AF48" s="291"/>
      <c r="AG48" s="291"/>
      <c r="AH48" s="291"/>
    </row>
    <row r="49" spans="28:34" ht="12.75" x14ac:dyDescent="0.25"/>
    <row r="50" spans="28:34" ht="12.75" x14ac:dyDescent="0.25">
      <c r="AE50" s="291"/>
      <c r="AF50" s="291"/>
      <c r="AG50" s="291"/>
      <c r="AH50" s="291"/>
    </row>
    <row r="51" spans="28:34" ht="12.75" x14ac:dyDescent="0.25">
      <c r="AC51" s="291"/>
      <c r="AD51" s="291"/>
      <c r="AE51" s="291"/>
      <c r="AF51" s="291"/>
      <c r="AG51" s="291"/>
      <c r="AH51" s="291"/>
    </row>
    <row r="52" spans="28:34" ht="12.75" x14ac:dyDescent="0.25"/>
    <row r="53" spans="28:34" ht="12.75" x14ac:dyDescent="0.25">
      <c r="AF53" s="291"/>
      <c r="AG53" s="291"/>
      <c r="AH53" s="291"/>
    </row>
    <row r="54" spans="28:34" ht="12.75" x14ac:dyDescent="0.25">
      <c r="AH54" s="291"/>
    </row>
    <row r="55" spans="28:34" ht="12.75" x14ac:dyDescent="0.25"/>
    <row r="56" spans="28:34" ht="12.75" x14ac:dyDescent="0.25">
      <c r="AB56" s="291"/>
      <c r="AC56" s="291"/>
      <c r="AD56" s="291"/>
      <c r="AE56" s="291"/>
      <c r="AF56" s="291"/>
      <c r="AG56" s="291"/>
      <c r="AH56" s="291"/>
    </row>
    <row r="57" spans="28:34" ht="12.75" x14ac:dyDescent="0.25">
      <c r="AH57" s="291"/>
    </row>
    <row r="58" spans="28:34" ht="12.75" x14ac:dyDescent="0.25">
      <c r="AH58" s="291"/>
    </row>
    <row r="59" spans="28:34" ht="12.75" x14ac:dyDescent="0.25">
      <c r="AG59" s="291"/>
      <c r="AH59" s="291"/>
    </row>
    <row r="60" spans="28:34" ht="12.75" x14ac:dyDescent="0.25"/>
    <row r="61" spans="28:34" ht="12.75" x14ac:dyDescent="0.25"/>
    <row r="62" spans="28:34" ht="12.75" x14ac:dyDescent="0.25"/>
    <row r="63" spans="28:34" ht="12.75" x14ac:dyDescent="0.25">
      <c r="AH63" s="291"/>
    </row>
    <row r="64" spans="28:34" ht="12.75" x14ac:dyDescent="0.25">
      <c r="AG64" s="291"/>
      <c r="AH64" s="291"/>
    </row>
    <row r="65" spans="28:34" ht="12.75" x14ac:dyDescent="0.25"/>
    <row r="66" spans="28:34" ht="12.75" x14ac:dyDescent="0.25"/>
    <row r="67" spans="28:34" ht="12.75" x14ac:dyDescent="0.25"/>
    <row r="68" spans="28:34" ht="12.75" x14ac:dyDescent="0.25">
      <c r="AB68" s="291"/>
      <c r="AC68" s="291"/>
      <c r="AD68" s="291"/>
      <c r="AE68" s="291"/>
      <c r="AF68" s="291"/>
      <c r="AG68" s="291"/>
      <c r="AH68" s="291"/>
    </row>
    <row r="69" spans="28:34" ht="12.75" x14ac:dyDescent="0.25">
      <c r="AF69" s="291"/>
      <c r="AG69" s="291"/>
      <c r="AH69" s="291"/>
    </row>
    <row r="70" spans="28:34" ht="12.75" x14ac:dyDescent="0.25"/>
    <row r="71" spans="28:34" ht="12.75" x14ac:dyDescent="0.25"/>
    <row r="72" spans="28:34" ht="12.75" x14ac:dyDescent="0.25"/>
    <row r="73" spans="28:34" ht="12.75" x14ac:dyDescent="0.25"/>
    <row r="74" spans="28:34" ht="12.75" x14ac:dyDescent="0.25"/>
    <row r="75" spans="28:34" ht="12.75" x14ac:dyDescent="0.25">
      <c r="AH75" s="291"/>
    </row>
    <row r="76" spans="28:34" ht="12.75" x14ac:dyDescent="0.25">
      <c r="AF76" s="291"/>
      <c r="AG76" s="291"/>
      <c r="AH76" s="291"/>
    </row>
    <row r="77" spans="28:34" ht="12.75" x14ac:dyDescent="0.25">
      <c r="AG77" s="291"/>
      <c r="AH77" s="291"/>
    </row>
    <row r="78" spans="28:34" ht="12.75" x14ac:dyDescent="0.25"/>
    <row r="79" spans="28:34" ht="12.75" x14ac:dyDescent="0.25"/>
    <row r="80" spans="28:34" ht="12.75" x14ac:dyDescent="0.25"/>
    <row r="81" spans="25:34" ht="12.75" x14ac:dyDescent="0.25"/>
    <row r="82" spans="25:34" ht="12.75" x14ac:dyDescent="0.25">
      <c r="Y82" s="291"/>
    </row>
    <row r="83" spans="25:34" ht="12.75" x14ac:dyDescent="0.25">
      <c r="Y83" s="291"/>
      <c r="Z83" s="291"/>
      <c r="AA83" s="291"/>
      <c r="AB83" s="291"/>
      <c r="AC83" s="291"/>
      <c r="AD83" s="291"/>
      <c r="AE83" s="291"/>
      <c r="AF83" s="291"/>
      <c r="AG83" s="291"/>
      <c r="AH83" s="291"/>
    </row>
    <row r="84" spans="25:34" ht="12.75" x14ac:dyDescent="0.25"/>
    <row r="85" spans="25:34" ht="12.75" x14ac:dyDescent="0.25"/>
    <row r="86" spans="25:34" ht="12.75" x14ac:dyDescent="0.25"/>
    <row r="87" spans="25:34" ht="12.75" x14ac:dyDescent="0.25"/>
    <row r="88" spans="25:34" ht="12.75" x14ac:dyDescent="0.25">
      <c r="AH88" s="291"/>
    </row>
    <row r="89" spans="25:34" ht="12.75" x14ac:dyDescent="0.25"/>
    <row r="90" spans="25:34" ht="12.75" x14ac:dyDescent="0.25"/>
    <row r="91" spans="25:34" ht="12.75" x14ac:dyDescent="0.25"/>
    <row r="92" spans="25:34" ht="13.5" customHeight="1" x14ac:dyDescent="0.25"/>
    <row r="93" spans="25:34" ht="13.5" customHeight="1" x14ac:dyDescent="0.25"/>
    <row r="94" spans="25:34" ht="13.5" customHeight="1" x14ac:dyDescent="0.25">
      <c r="AF94" s="291"/>
      <c r="AG94" s="291"/>
      <c r="AH94" s="291"/>
    </row>
    <row r="95" spans="25:34" ht="13.5" customHeight="1" x14ac:dyDescent="0.25">
      <c r="AH95" s="291"/>
    </row>
    <row r="96" spans="25:34" ht="13.5" customHeight="1" x14ac:dyDescent="0.25"/>
    <row r="97" spans="33:34" ht="13.5" customHeight="1" x14ac:dyDescent="0.25"/>
    <row r="98" spans="33:34" ht="13.5" customHeight="1" x14ac:dyDescent="0.25"/>
    <row r="99" spans="33:34" ht="13.5" customHeight="1" x14ac:dyDescent="0.25"/>
    <row r="100" spans="33:34" ht="13.5" customHeight="1" x14ac:dyDescent="0.25"/>
    <row r="101" spans="33:34" ht="13.5" customHeight="1" x14ac:dyDescent="0.25">
      <c r="AH101" s="291"/>
    </row>
    <row r="102" spans="33:34" ht="13.5" customHeight="1" x14ac:dyDescent="0.25"/>
    <row r="103" spans="33:34" ht="13.5" customHeight="1" x14ac:dyDescent="0.25"/>
    <row r="104" spans="33:34" ht="13.5" customHeight="1" x14ac:dyDescent="0.25">
      <c r="AG104" s="291"/>
      <c r="AH104" s="291"/>
    </row>
    <row r="105" spans="33:34" ht="13.5" customHeight="1" x14ac:dyDescent="0.25"/>
    <row r="106" spans="33:34" ht="13.5" customHeight="1" x14ac:dyDescent="0.25"/>
    <row r="107" spans="33:34" ht="13.5" customHeight="1" x14ac:dyDescent="0.25"/>
    <row r="108" spans="33:34" ht="13.5" customHeight="1" x14ac:dyDescent="0.25"/>
    <row r="109" spans="33:34" ht="13.5" customHeight="1" x14ac:dyDescent="0.25"/>
    <row r="110" spans="33:34" ht="13.5" customHeight="1" x14ac:dyDescent="0.25"/>
    <row r="111" spans="33:34" ht="13.5" customHeight="1" x14ac:dyDescent="0.25"/>
    <row r="112" spans="33:34" ht="13.5" customHeight="1" x14ac:dyDescent="0.25"/>
    <row r="113" spans="34:122" ht="13.5" customHeight="1" x14ac:dyDescent="0.25"/>
    <row r="114" spans="34:122" ht="13.5" customHeight="1" x14ac:dyDescent="0.25"/>
    <row r="115" spans="34:122" ht="13.5" customHeight="1" x14ac:dyDescent="0.25"/>
    <row r="116" spans="34:122" ht="13.5" customHeight="1" x14ac:dyDescent="0.25">
      <c r="AH116" s="291"/>
    </row>
    <row r="117" spans="34:122" ht="13.5" customHeight="1" x14ac:dyDescent="0.25"/>
    <row r="118" spans="34:122" ht="13.5" customHeight="1" x14ac:dyDescent="0.25"/>
    <row r="119" spans="34:122" ht="13.5" customHeight="1" x14ac:dyDescent="0.25"/>
    <row r="120" spans="34:122" ht="13.5" customHeight="1" x14ac:dyDescent="0.25">
      <c r="AH120" s="291"/>
    </row>
    <row r="121" spans="34:122" ht="13.5" customHeight="1" x14ac:dyDescent="0.25">
      <c r="AH121" s="291"/>
    </row>
    <row r="122" spans="34:122" ht="13.5" customHeight="1" x14ac:dyDescent="0.25"/>
    <row r="123" spans="34:122" ht="13.5" customHeight="1" x14ac:dyDescent="0.25"/>
    <row r="124" spans="34:122" ht="13.5" customHeight="1" x14ac:dyDescent="0.25"/>
    <row r="125" spans="34:122" ht="13.5" customHeight="1" x14ac:dyDescent="0.25">
      <c r="DR125" s="291" t="s">
        <v>503</v>
      </c>
    </row>
  </sheetData>
  <sheetProtection algorithmName="SHA-512" hashValue="YvymXjfVGOdqT4rOBL9gzO/C4QftYWa+r3Y0XhY2t1V3cMgj0jZTd7l8gYX09nhXuU38405c5/Y8WDWU6kMk+w==" saltValue="DI5c4YeyUNgMZ30abkshSQ==" spinCount="100000" sheet="1" objects="1" scenarios="1"/>
  <dataConsolidate/>
  <phoneticPr fontId="2"/>
  <printOptions horizontalCentered="1" verticalCentered="1"/>
  <pageMargins left="0" right="0" top="0.19685039370078741" bottom="0.31496062992125984" header="0.39370078740157483" footer="0"/>
  <pageSetup paperSize="8" scale="49"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328125" defaultRowHeight="12.75" x14ac:dyDescent="0.25"/>
  <cols>
    <col min="1" max="1" width="45.86328125" style="150" customWidth="1"/>
    <col min="2" max="8" width="13.3984375" style="150" customWidth="1"/>
    <col min="9" max="16384" width="11.1328125" style="150"/>
  </cols>
  <sheetData>
    <row r="1" spans="1:8" x14ac:dyDescent="0.25">
      <c r="A1" s="144"/>
      <c r="B1" s="145"/>
      <c r="C1" s="146"/>
      <c r="D1" s="147"/>
      <c r="E1" s="148"/>
      <c r="F1" s="148"/>
      <c r="G1" s="148"/>
      <c r="H1" s="149"/>
    </row>
    <row r="2" spans="1:8" x14ac:dyDescent="0.25">
      <c r="A2" s="151"/>
      <c r="B2" s="152"/>
      <c r="C2" s="153"/>
      <c r="D2" s="154" t="s">
        <v>52</v>
      </c>
      <c r="E2" s="155"/>
      <c r="F2" s="156" t="s">
        <v>554</v>
      </c>
      <c r="G2" s="157"/>
      <c r="H2" s="158"/>
    </row>
    <row r="3" spans="1:8" x14ac:dyDescent="0.25">
      <c r="A3" s="154" t="s">
        <v>547</v>
      </c>
      <c r="B3" s="159"/>
      <c r="C3" s="160"/>
      <c r="D3" s="161">
        <v>296342</v>
      </c>
      <c r="E3" s="162"/>
      <c r="F3" s="163">
        <v>280458</v>
      </c>
      <c r="G3" s="164"/>
      <c r="H3" s="165"/>
    </row>
    <row r="4" spans="1:8" x14ac:dyDescent="0.25">
      <c r="A4" s="166"/>
      <c r="B4" s="167"/>
      <c r="C4" s="168"/>
      <c r="D4" s="169">
        <v>147589</v>
      </c>
      <c r="E4" s="170"/>
      <c r="F4" s="171">
        <v>127286</v>
      </c>
      <c r="G4" s="172"/>
      <c r="H4" s="173"/>
    </row>
    <row r="5" spans="1:8" x14ac:dyDescent="0.25">
      <c r="A5" s="154" t="s">
        <v>549</v>
      </c>
      <c r="B5" s="159"/>
      <c r="C5" s="160"/>
      <c r="D5" s="161">
        <v>488482</v>
      </c>
      <c r="E5" s="162"/>
      <c r="F5" s="163">
        <v>291945</v>
      </c>
      <c r="G5" s="164"/>
      <c r="H5" s="165"/>
    </row>
    <row r="6" spans="1:8" x14ac:dyDescent="0.25">
      <c r="A6" s="166"/>
      <c r="B6" s="167"/>
      <c r="C6" s="168"/>
      <c r="D6" s="169">
        <v>213890</v>
      </c>
      <c r="E6" s="170"/>
      <c r="F6" s="171">
        <v>127651</v>
      </c>
      <c r="G6" s="172"/>
      <c r="H6" s="173"/>
    </row>
    <row r="7" spans="1:8" x14ac:dyDescent="0.25">
      <c r="A7" s="154" t="s">
        <v>550</v>
      </c>
      <c r="B7" s="159"/>
      <c r="C7" s="160"/>
      <c r="D7" s="161">
        <v>521967</v>
      </c>
      <c r="E7" s="162"/>
      <c r="F7" s="163">
        <v>291173</v>
      </c>
      <c r="G7" s="164"/>
      <c r="H7" s="165"/>
    </row>
    <row r="8" spans="1:8" x14ac:dyDescent="0.25">
      <c r="A8" s="166"/>
      <c r="B8" s="167"/>
      <c r="C8" s="168"/>
      <c r="D8" s="169">
        <v>121889</v>
      </c>
      <c r="E8" s="170"/>
      <c r="F8" s="171">
        <v>119071</v>
      </c>
      <c r="G8" s="172"/>
      <c r="H8" s="173"/>
    </row>
    <row r="9" spans="1:8" x14ac:dyDescent="0.25">
      <c r="A9" s="154" t="s">
        <v>551</v>
      </c>
      <c r="B9" s="159"/>
      <c r="C9" s="160"/>
      <c r="D9" s="161">
        <v>582298</v>
      </c>
      <c r="E9" s="162"/>
      <c r="F9" s="163">
        <v>271581</v>
      </c>
      <c r="G9" s="164"/>
      <c r="H9" s="165"/>
    </row>
    <row r="10" spans="1:8" x14ac:dyDescent="0.25">
      <c r="A10" s="166"/>
      <c r="B10" s="167"/>
      <c r="C10" s="168"/>
      <c r="D10" s="169">
        <v>101618</v>
      </c>
      <c r="E10" s="170"/>
      <c r="F10" s="171">
        <v>117844</v>
      </c>
      <c r="G10" s="172"/>
      <c r="H10" s="173"/>
    </row>
    <row r="11" spans="1:8" x14ac:dyDescent="0.25">
      <c r="A11" s="154" t="s">
        <v>552</v>
      </c>
      <c r="B11" s="159"/>
      <c r="C11" s="160"/>
      <c r="D11" s="161">
        <v>578352</v>
      </c>
      <c r="E11" s="162"/>
      <c r="F11" s="163">
        <v>268375</v>
      </c>
      <c r="G11" s="164"/>
      <c r="H11" s="165"/>
    </row>
    <row r="12" spans="1:8" x14ac:dyDescent="0.25">
      <c r="A12" s="166"/>
      <c r="B12" s="167"/>
      <c r="C12" s="174"/>
      <c r="D12" s="169">
        <v>201707</v>
      </c>
      <c r="E12" s="170"/>
      <c r="F12" s="171">
        <v>119602</v>
      </c>
      <c r="G12" s="172"/>
      <c r="H12" s="173"/>
    </row>
    <row r="13" spans="1:8" x14ac:dyDescent="0.25">
      <c r="A13" s="154"/>
      <c r="B13" s="159"/>
      <c r="C13" s="175"/>
      <c r="D13" s="176">
        <v>493488</v>
      </c>
      <c r="E13" s="177"/>
      <c r="F13" s="178">
        <v>280706</v>
      </c>
      <c r="G13" s="179"/>
      <c r="H13" s="165"/>
    </row>
    <row r="14" spans="1:8" x14ac:dyDescent="0.25">
      <c r="A14" s="166"/>
      <c r="B14" s="167"/>
      <c r="C14" s="168"/>
      <c r="D14" s="169">
        <v>157339</v>
      </c>
      <c r="E14" s="170"/>
      <c r="F14" s="171">
        <v>122291</v>
      </c>
      <c r="G14" s="172"/>
      <c r="H14" s="173"/>
    </row>
    <row r="17" spans="1:11" x14ac:dyDescent="0.25">
      <c r="A17" s="150" t="s">
        <v>53</v>
      </c>
    </row>
    <row r="18" spans="1:11" x14ac:dyDescent="0.2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25">
      <c r="A19" s="180" t="s">
        <v>54</v>
      </c>
      <c r="B19" s="180">
        <f>ROUND(VALUE(SUBSTITUTE(実質収支比率等に係る経年分析!F$48,"▲","-")),2)</f>
        <v>1.34</v>
      </c>
      <c r="C19" s="180">
        <f>ROUND(VALUE(SUBSTITUTE(実質収支比率等に係る経年分析!G$48,"▲","-")),2)</f>
        <v>2.95</v>
      </c>
      <c r="D19" s="180">
        <f>ROUND(VALUE(SUBSTITUTE(実質収支比率等に係る経年分析!H$48,"▲","-")),2)</f>
        <v>3.4</v>
      </c>
      <c r="E19" s="180">
        <f>ROUND(VALUE(SUBSTITUTE(実質収支比率等に係る経年分析!I$48,"▲","-")),2)</f>
        <v>3.52</v>
      </c>
      <c r="F19" s="180">
        <f>ROUND(VALUE(SUBSTITUTE(実質収支比率等に係る経年分析!J$48,"▲","-")),2)</f>
        <v>2.87</v>
      </c>
    </row>
    <row r="20" spans="1:11" x14ac:dyDescent="0.25">
      <c r="A20" s="180" t="s">
        <v>55</v>
      </c>
      <c r="B20" s="180">
        <f>ROUND(VALUE(SUBSTITUTE(実質収支比率等に係る経年分析!F$47,"▲","-")),2)</f>
        <v>29.43</v>
      </c>
      <c r="C20" s="180">
        <f>ROUND(VALUE(SUBSTITUTE(実質収支比率等に係る経年分析!G$47,"▲","-")),2)</f>
        <v>26.99</v>
      </c>
      <c r="D20" s="180">
        <f>ROUND(VALUE(SUBSTITUTE(実質収支比率等に係る経年分析!H$47,"▲","-")),2)</f>
        <v>22.27</v>
      </c>
      <c r="E20" s="180">
        <f>ROUND(VALUE(SUBSTITUTE(実質収支比率等に係る経年分析!I$47,"▲","-")),2)</f>
        <v>26.89</v>
      </c>
      <c r="F20" s="180">
        <f>ROUND(VALUE(SUBSTITUTE(実質収支比率等に係る経年分析!J$47,"▲","-")),2)</f>
        <v>24.14</v>
      </c>
    </row>
    <row r="21" spans="1:11" x14ac:dyDescent="0.25">
      <c r="A21" s="180" t="s">
        <v>56</v>
      </c>
      <c r="B21" s="180">
        <f>IF(ISNUMBER(VALUE(SUBSTITUTE(実質収支比率等に係る経年分析!F$49,"▲","-"))),ROUND(VALUE(SUBSTITUTE(実質収支比率等に係る経年分析!F$49,"▲","-")),2),NA())</f>
        <v>0.04</v>
      </c>
      <c r="C21" s="180">
        <f>IF(ISNUMBER(VALUE(SUBSTITUTE(実質収支比率等に係る経年分析!G$49,"▲","-"))),ROUND(VALUE(SUBSTITUTE(実質収支比率等に係る経年分析!G$49,"▲","-")),2),NA())</f>
        <v>-0.96</v>
      </c>
      <c r="D21" s="180">
        <f>IF(ISNUMBER(VALUE(SUBSTITUTE(実質収支比率等に係る経年分析!H$49,"▲","-"))),ROUND(VALUE(SUBSTITUTE(実質収支比率等に係る経年分析!H$49,"▲","-")),2),NA())</f>
        <v>-4.1399999999999997</v>
      </c>
      <c r="E21" s="180">
        <f>IF(ISNUMBER(VALUE(SUBSTITUTE(実質収支比率等に係る経年分析!I$49,"▲","-"))),ROUND(VALUE(SUBSTITUTE(実質収支比率等に係る経年分析!I$49,"▲","-")),2),NA())</f>
        <v>5.08</v>
      </c>
      <c r="F21" s="180">
        <f>IF(ISNUMBER(VALUE(SUBSTITUTE(実質収支比率等に係る経年分析!J$49,"▲","-"))),ROUND(VALUE(SUBSTITUTE(実質収支比率等に係る経年分析!J$49,"▲","-")),2),NA())</f>
        <v>-3.89</v>
      </c>
    </row>
    <row r="24" spans="1:11" x14ac:dyDescent="0.25">
      <c r="A24" s="150" t="s">
        <v>57</v>
      </c>
    </row>
    <row r="25" spans="1:11" x14ac:dyDescent="0.2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25">
      <c r="A26" s="181"/>
      <c r="B26" s="181" t="s">
        <v>58</v>
      </c>
      <c r="C26" s="181" t="s">
        <v>59</v>
      </c>
      <c r="D26" s="181" t="s">
        <v>58</v>
      </c>
      <c r="E26" s="181" t="s">
        <v>59</v>
      </c>
      <c r="F26" s="181" t="s">
        <v>58</v>
      </c>
      <c r="G26" s="181" t="s">
        <v>59</v>
      </c>
      <c r="H26" s="181" t="s">
        <v>58</v>
      </c>
      <c r="I26" s="181" t="s">
        <v>59</v>
      </c>
      <c r="J26" s="181" t="s">
        <v>58</v>
      </c>
      <c r="K26" s="181" t="s">
        <v>59</v>
      </c>
    </row>
    <row r="27" spans="1:11" x14ac:dyDescent="0.2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0.02</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0.06</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0.04</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0.04</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0.04</v>
      </c>
    </row>
    <row r="28" spans="1:11" x14ac:dyDescent="0.2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25">
      <c r="A29" s="181" t="str">
        <f>IF(連結実質赤字比率に係る赤字・黒字の構成分析!C$41="",NA(),連結実質赤字比率に係る赤字・黒字の構成分析!C$41)</f>
        <v>後期高齢者医療</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0.02</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0.03</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0.02</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0.06</v>
      </c>
    </row>
    <row r="30" spans="1:11" x14ac:dyDescent="0.25">
      <c r="A30" s="181" t="str">
        <f>IF(連結実質赤字比率に係る赤字・黒字の構成分析!C$40="",NA(),連結実質赤字比率に係る赤字・黒字の構成分析!C$40)</f>
        <v>下水道事業特別会計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0.09</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0.09</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0.08</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0.09</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0.06</v>
      </c>
    </row>
    <row r="31" spans="1:11" x14ac:dyDescent="0.25">
      <c r="A31" s="181" t="str">
        <f>IF(連結実質赤字比率に係る赤字・黒字の構成分析!C$39="",NA(),連結実質赤字比率に係る赤字・黒字の構成分析!C$39)</f>
        <v>温泉事業特別会計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0.06</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0.09</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0.06</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0.03</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7.0000000000000007E-2</v>
      </c>
    </row>
    <row r="32" spans="1:11" x14ac:dyDescent="0.25">
      <c r="A32" s="181" t="str">
        <f>IF(連結実質赤字比率に係る赤字・黒字の構成分析!C$38="",NA(),連結実質赤字比率に係る赤字・黒字の構成分析!C$38)</f>
        <v>簡易水道事業特別会計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0.06</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0.04</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0.14000000000000001</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0.13</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0.13</v>
      </c>
    </row>
    <row r="33" spans="1:16" x14ac:dyDescent="0.25">
      <c r="A33" s="181" t="str">
        <f>IF(連結実質赤字比率に係る赤字・黒字の構成分析!C$37="",NA(),連結実質赤字比率に係る赤字・黒字の構成分析!C$37)</f>
        <v>介護保険事業</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0.39</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0.19</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0.23</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0.66</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0.28999999999999998</v>
      </c>
    </row>
    <row r="34" spans="1:16" x14ac:dyDescent="0.25">
      <c r="A34" s="181" t="str">
        <f>IF(連結実質赤字比率に係る赤字・黒字の構成分析!C$36="",NA(),連結実質赤字比率に係る赤字・黒字の構成分析!C$36)</f>
        <v>国民健康保険事業</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1.32</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2.2200000000000002</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1.67</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0.19</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0.35</v>
      </c>
    </row>
    <row r="35" spans="1:16" x14ac:dyDescent="0.25">
      <c r="A35" s="181" t="str">
        <f>IF(連結実質赤字比率に係る赤字・黒字の構成分析!C$35="",NA(),連結実質赤字比率に係る赤字・黒字の構成分析!C$35)</f>
        <v>国民健康保険施設（直診）</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0.99</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0.48</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0.71</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0.92</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v>
      </c>
    </row>
    <row r="36" spans="1:16" x14ac:dyDescent="0.2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1.33</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2.95</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3.4</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3.52</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2.87</v>
      </c>
    </row>
    <row r="39" spans="1:16" x14ac:dyDescent="0.25">
      <c r="A39" s="150" t="s">
        <v>60</v>
      </c>
    </row>
    <row r="40" spans="1:16" x14ac:dyDescent="0.2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2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25">
      <c r="A42" s="182" t="s">
        <v>63</v>
      </c>
      <c r="B42" s="182"/>
      <c r="C42" s="182"/>
      <c r="D42" s="182">
        <f>'実質公債費比率（分子）の構造'!K$52</f>
        <v>685</v>
      </c>
      <c r="E42" s="182"/>
      <c r="F42" s="182"/>
      <c r="G42" s="182">
        <f>'実質公債費比率（分子）の構造'!L$52</f>
        <v>670</v>
      </c>
      <c r="H42" s="182"/>
      <c r="I42" s="182"/>
      <c r="J42" s="182">
        <f>'実質公債費比率（分子）の構造'!M$52</f>
        <v>655</v>
      </c>
      <c r="K42" s="182"/>
      <c r="L42" s="182"/>
      <c r="M42" s="182">
        <f>'実質公債費比率（分子）の構造'!N$52</f>
        <v>650</v>
      </c>
      <c r="N42" s="182"/>
      <c r="O42" s="182"/>
      <c r="P42" s="182">
        <f>'実質公債費比率（分子）の構造'!O$52</f>
        <v>631</v>
      </c>
    </row>
    <row r="43" spans="1:16" x14ac:dyDescent="0.25">
      <c r="A43" s="182" t="s">
        <v>64</v>
      </c>
      <c r="B43" s="182">
        <f>'実質公債費比率（分子）の構造'!K$51</f>
        <v>0</v>
      </c>
      <c r="C43" s="182"/>
      <c r="D43" s="182"/>
      <c r="E43" s="182">
        <f>'実質公債費比率（分子）の構造'!L$51</f>
        <v>0</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x14ac:dyDescent="0.25">
      <c r="A44" s="182" t="s">
        <v>65</v>
      </c>
      <c r="B44" s="182">
        <f>'実質公債費比率（分子）の構造'!K$50</f>
        <v>45</v>
      </c>
      <c r="C44" s="182"/>
      <c r="D44" s="182"/>
      <c r="E44" s="182">
        <f>'実質公債費比率（分子）の構造'!L$50</f>
        <v>51</v>
      </c>
      <c r="F44" s="182"/>
      <c r="G44" s="182"/>
      <c r="H44" s="182">
        <f>'実質公債費比率（分子）の構造'!M$50</f>
        <v>53</v>
      </c>
      <c r="I44" s="182"/>
      <c r="J44" s="182"/>
      <c r="K44" s="182">
        <f>'実質公債費比率（分子）の構造'!N$50</f>
        <v>45</v>
      </c>
      <c r="L44" s="182"/>
      <c r="M44" s="182"/>
      <c r="N44" s="182">
        <f>'実質公債費比率（分子）の構造'!O$50</f>
        <v>39</v>
      </c>
      <c r="O44" s="182"/>
      <c r="P44" s="182"/>
    </row>
    <row r="45" spans="1:16" x14ac:dyDescent="0.25">
      <c r="A45" s="182" t="s">
        <v>66</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x14ac:dyDescent="0.25">
      <c r="A46" s="182" t="s">
        <v>67</v>
      </c>
      <c r="B46" s="182">
        <f>'実質公債費比率（分子）の構造'!K$48</f>
        <v>111</v>
      </c>
      <c r="C46" s="182"/>
      <c r="D46" s="182"/>
      <c r="E46" s="182">
        <f>'実質公債費比率（分子）の構造'!L$48</f>
        <v>114</v>
      </c>
      <c r="F46" s="182"/>
      <c r="G46" s="182"/>
      <c r="H46" s="182">
        <f>'実質公債費比率（分子）の構造'!M$48</f>
        <v>111</v>
      </c>
      <c r="I46" s="182"/>
      <c r="J46" s="182"/>
      <c r="K46" s="182">
        <f>'実質公債費比率（分子）の構造'!N$48</f>
        <v>136</v>
      </c>
      <c r="L46" s="182"/>
      <c r="M46" s="182"/>
      <c r="N46" s="182">
        <f>'実質公債費比率（分子）の構造'!O$48</f>
        <v>127</v>
      </c>
      <c r="O46" s="182"/>
      <c r="P46" s="182"/>
    </row>
    <row r="47" spans="1:16" x14ac:dyDescent="0.2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2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25">
      <c r="A49" s="182" t="s">
        <v>70</v>
      </c>
      <c r="B49" s="182">
        <f>'実質公債費比率（分子）の構造'!K$45</f>
        <v>666</v>
      </c>
      <c r="C49" s="182"/>
      <c r="D49" s="182"/>
      <c r="E49" s="182">
        <f>'実質公債費比率（分子）の構造'!L$45</f>
        <v>684</v>
      </c>
      <c r="F49" s="182"/>
      <c r="G49" s="182"/>
      <c r="H49" s="182">
        <f>'実質公債費比率（分子）の構造'!M$45</f>
        <v>703</v>
      </c>
      <c r="I49" s="182"/>
      <c r="J49" s="182"/>
      <c r="K49" s="182">
        <f>'実質公債費比率（分子）の構造'!N$45</f>
        <v>693</v>
      </c>
      <c r="L49" s="182"/>
      <c r="M49" s="182"/>
      <c r="N49" s="182">
        <f>'実質公債費比率（分子）の構造'!O$45</f>
        <v>727</v>
      </c>
      <c r="O49" s="182"/>
      <c r="P49" s="182"/>
    </row>
    <row r="50" spans="1:16" x14ac:dyDescent="0.25">
      <c r="A50" s="182" t="s">
        <v>71</v>
      </c>
      <c r="B50" s="182" t="e">
        <f>NA()</f>
        <v>#N/A</v>
      </c>
      <c r="C50" s="182">
        <f>IF(ISNUMBER('実質公債費比率（分子）の構造'!K$53),'実質公債費比率（分子）の構造'!K$53,NA())</f>
        <v>137</v>
      </c>
      <c r="D50" s="182" t="e">
        <f>NA()</f>
        <v>#N/A</v>
      </c>
      <c r="E50" s="182" t="e">
        <f>NA()</f>
        <v>#N/A</v>
      </c>
      <c r="F50" s="182">
        <f>IF(ISNUMBER('実質公債費比率（分子）の構造'!L$53),'実質公債費比率（分子）の構造'!L$53,NA())</f>
        <v>179</v>
      </c>
      <c r="G50" s="182" t="e">
        <f>NA()</f>
        <v>#N/A</v>
      </c>
      <c r="H50" s="182" t="e">
        <f>NA()</f>
        <v>#N/A</v>
      </c>
      <c r="I50" s="182">
        <f>IF(ISNUMBER('実質公債費比率（分子）の構造'!M$53),'実質公債費比率（分子）の構造'!M$53,NA())</f>
        <v>212</v>
      </c>
      <c r="J50" s="182" t="e">
        <f>NA()</f>
        <v>#N/A</v>
      </c>
      <c r="K50" s="182" t="e">
        <f>NA()</f>
        <v>#N/A</v>
      </c>
      <c r="L50" s="182">
        <f>IF(ISNUMBER('実質公債費比率（分子）の構造'!N$53),'実質公債費比率（分子）の構造'!N$53,NA())</f>
        <v>224</v>
      </c>
      <c r="M50" s="182" t="e">
        <f>NA()</f>
        <v>#N/A</v>
      </c>
      <c r="N50" s="182" t="e">
        <f>NA()</f>
        <v>#N/A</v>
      </c>
      <c r="O50" s="182">
        <f>IF(ISNUMBER('実質公債費比率（分子）の構造'!O$53),'実質公債費比率（分子）の構造'!O$53,NA())</f>
        <v>262</v>
      </c>
      <c r="P50" s="182" t="e">
        <f>NA()</f>
        <v>#N/A</v>
      </c>
    </row>
    <row r="53" spans="1:16" x14ac:dyDescent="0.25">
      <c r="A53" s="150" t="s">
        <v>72</v>
      </c>
    </row>
    <row r="54" spans="1:16" x14ac:dyDescent="0.2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2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25">
      <c r="A56" s="181" t="s">
        <v>43</v>
      </c>
      <c r="B56" s="181"/>
      <c r="C56" s="181"/>
      <c r="D56" s="181">
        <f>'将来負担比率（分子）の構造'!I$52</f>
        <v>5354</v>
      </c>
      <c r="E56" s="181"/>
      <c r="F56" s="181"/>
      <c r="G56" s="181">
        <f>'将来負担比率（分子）の構造'!J$52</f>
        <v>5497</v>
      </c>
      <c r="H56" s="181"/>
      <c r="I56" s="181"/>
      <c r="J56" s="181">
        <f>'将来負担比率（分子）の構造'!K$52</f>
        <v>5523</v>
      </c>
      <c r="K56" s="181"/>
      <c r="L56" s="181"/>
      <c r="M56" s="181">
        <f>'将来負担比率（分子）の構造'!L$52</f>
        <v>5729</v>
      </c>
      <c r="N56" s="181"/>
      <c r="O56" s="181"/>
      <c r="P56" s="181">
        <f>'将来負担比率（分子）の構造'!M$52</f>
        <v>5932</v>
      </c>
    </row>
    <row r="57" spans="1:16" x14ac:dyDescent="0.25">
      <c r="A57" s="181" t="s">
        <v>42</v>
      </c>
      <c r="B57" s="181"/>
      <c r="C57" s="181"/>
      <c r="D57" s="181">
        <f>'将来負担比率（分子）の構造'!I$51</f>
        <v>192</v>
      </c>
      <c r="E57" s="181"/>
      <c r="F57" s="181"/>
      <c r="G57" s="181">
        <f>'将来負担比率（分子）の構造'!J$51</f>
        <v>162</v>
      </c>
      <c r="H57" s="181"/>
      <c r="I57" s="181"/>
      <c r="J57" s="181">
        <f>'将来負担比率（分子）の構造'!K$51</f>
        <v>160</v>
      </c>
      <c r="K57" s="181"/>
      <c r="L57" s="181"/>
      <c r="M57" s="181">
        <f>'将来負担比率（分子）の構造'!L$51</f>
        <v>190</v>
      </c>
      <c r="N57" s="181"/>
      <c r="O57" s="181"/>
      <c r="P57" s="181">
        <f>'将来負担比率（分子）の構造'!M$51</f>
        <v>217</v>
      </c>
    </row>
    <row r="58" spans="1:16" x14ac:dyDescent="0.25">
      <c r="A58" s="181" t="s">
        <v>41</v>
      </c>
      <c r="B58" s="181"/>
      <c r="C58" s="181"/>
      <c r="D58" s="181">
        <f>'将来負担比率（分子）の構造'!I$50</f>
        <v>2752</v>
      </c>
      <c r="E58" s="181"/>
      <c r="F58" s="181"/>
      <c r="G58" s="181">
        <f>'将来負担比率（分子）の構造'!J$50</f>
        <v>2793</v>
      </c>
      <c r="H58" s="181"/>
      <c r="I58" s="181"/>
      <c r="J58" s="181">
        <f>'将来負担比率（分子）の構造'!K$50</f>
        <v>2838</v>
      </c>
      <c r="K58" s="181"/>
      <c r="L58" s="181"/>
      <c r="M58" s="181">
        <f>'将来負担比率（分子）の構造'!L$50</f>
        <v>2799</v>
      </c>
      <c r="N58" s="181"/>
      <c r="O58" s="181"/>
      <c r="P58" s="181">
        <f>'将来負担比率（分子）の構造'!M$50</f>
        <v>2754</v>
      </c>
    </row>
    <row r="59" spans="1:16" x14ac:dyDescent="0.2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2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2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25">
      <c r="A62" s="181" t="s">
        <v>35</v>
      </c>
      <c r="B62" s="181">
        <f>'将来負担比率（分子）の構造'!I$45</f>
        <v>464</v>
      </c>
      <c r="C62" s="181"/>
      <c r="D62" s="181"/>
      <c r="E62" s="181">
        <f>'将来負担比率（分子）の構造'!J$45</f>
        <v>240</v>
      </c>
      <c r="F62" s="181"/>
      <c r="G62" s="181"/>
      <c r="H62" s="181">
        <f>'将来負担比率（分子）の構造'!K$45</f>
        <v>203</v>
      </c>
      <c r="I62" s="181"/>
      <c r="J62" s="181"/>
      <c r="K62" s="181">
        <f>'将来負担比率（分子）の構造'!L$45</f>
        <v>156</v>
      </c>
      <c r="L62" s="181"/>
      <c r="M62" s="181"/>
      <c r="N62" s="181">
        <f>'将来負担比率（分子）の構造'!M$45</f>
        <v>163</v>
      </c>
      <c r="O62" s="181"/>
      <c r="P62" s="181"/>
    </row>
    <row r="63" spans="1:16" x14ac:dyDescent="0.25">
      <c r="A63" s="181" t="s">
        <v>34</v>
      </c>
      <c r="B63" s="181" t="str">
        <f>'将来負担比率（分子）の構造'!I$44</f>
        <v>-</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x14ac:dyDescent="0.25">
      <c r="A64" s="181" t="s">
        <v>33</v>
      </c>
      <c r="B64" s="181">
        <f>'将来負担比率（分子）の構造'!I$43</f>
        <v>1535</v>
      </c>
      <c r="C64" s="181"/>
      <c r="D64" s="181"/>
      <c r="E64" s="181">
        <f>'将来負担比率（分子）の構造'!J$43</f>
        <v>1525</v>
      </c>
      <c r="F64" s="181"/>
      <c r="G64" s="181"/>
      <c r="H64" s="181">
        <f>'将来負担比率（分子）の構造'!K$43</f>
        <v>1491</v>
      </c>
      <c r="I64" s="181"/>
      <c r="J64" s="181"/>
      <c r="K64" s="181">
        <f>'将来負担比率（分子）の構造'!L$43</f>
        <v>1540</v>
      </c>
      <c r="L64" s="181"/>
      <c r="M64" s="181"/>
      <c r="N64" s="181">
        <f>'将来負担比率（分子）の構造'!M$43</f>
        <v>1471</v>
      </c>
      <c r="O64" s="181"/>
      <c r="P64" s="181"/>
    </row>
    <row r="65" spans="1:16" x14ac:dyDescent="0.25">
      <c r="A65" s="181" t="s">
        <v>32</v>
      </c>
      <c r="B65" s="181">
        <f>'将来負担比率（分子）の構造'!I$42</f>
        <v>199</v>
      </c>
      <c r="C65" s="181"/>
      <c r="D65" s="181"/>
      <c r="E65" s="181">
        <f>'将来負担比率（分子）の構造'!J$42</f>
        <v>169</v>
      </c>
      <c r="F65" s="181"/>
      <c r="G65" s="181"/>
      <c r="H65" s="181">
        <f>'将来負担比率（分子）の構造'!K$42</f>
        <v>121</v>
      </c>
      <c r="I65" s="181"/>
      <c r="J65" s="181"/>
      <c r="K65" s="181">
        <f>'将来負担比率（分子）の構造'!L$42</f>
        <v>82</v>
      </c>
      <c r="L65" s="181"/>
      <c r="M65" s="181"/>
      <c r="N65" s="181">
        <f>'将来負担比率（分子）の構造'!M$42</f>
        <v>137</v>
      </c>
      <c r="O65" s="181"/>
      <c r="P65" s="181"/>
    </row>
    <row r="66" spans="1:16" x14ac:dyDescent="0.25">
      <c r="A66" s="181" t="s">
        <v>31</v>
      </c>
      <c r="B66" s="181">
        <f>'将来負担比率（分子）の構造'!I$41</f>
        <v>5788</v>
      </c>
      <c r="C66" s="181"/>
      <c r="D66" s="181"/>
      <c r="E66" s="181">
        <f>'将来負担比率（分子）の構造'!J$41</f>
        <v>6058</v>
      </c>
      <c r="F66" s="181"/>
      <c r="G66" s="181"/>
      <c r="H66" s="181">
        <f>'将来負担比率（分子）の構造'!K$41</f>
        <v>6298</v>
      </c>
      <c r="I66" s="181"/>
      <c r="J66" s="181"/>
      <c r="K66" s="181">
        <f>'将来負担比率（分子）の構造'!L$41</f>
        <v>6875</v>
      </c>
      <c r="L66" s="181"/>
      <c r="M66" s="181"/>
      <c r="N66" s="181">
        <f>'将来負担比率（分子）の構造'!M$41</f>
        <v>7036</v>
      </c>
      <c r="O66" s="181"/>
      <c r="P66" s="181"/>
    </row>
    <row r="67" spans="1:16" x14ac:dyDescent="0.2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25">
      <c r="A70" s="183" t="s">
        <v>76</v>
      </c>
      <c r="B70" s="183"/>
      <c r="C70" s="183"/>
      <c r="D70" s="183"/>
      <c r="E70" s="183"/>
      <c r="F70" s="183"/>
    </row>
    <row r="71" spans="1:16" x14ac:dyDescent="0.25">
      <c r="A71" s="184"/>
      <c r="B71" s="184" t="str">
        <f>基金残高に係る経年分析!F54</f>
        <v>H29</v>
      </c>
      <c r="C71" s="184" t="str">
        <f>基金残高に係る経年分析!G54</f>
        <v>H30</v>
      </c>
      <c r="D71" s="184" t="str">
        <f>基金残高に係る経年分析!H54</f>
        <v>R01</v>
      </c>
    </row>
    <row r="72" spans="1:16" x14ac:dyDescent="0.25">
      <c r="A72" s="184" t="s">
        <v>77</v>
      </c>
      <c r="B72" s="185">
        <f>基金残高に係る経年分析!F55</f>
        <v>542</v>
      </c>
      <c r="C72" s="185">
        <f>基金残高に係る経年分析!G55</f>
        <v>663</v>
      </c>
      <c r="D72" s="185">
        <f>基金残高に係る経年分析!H55</f>
        <v>586</v>
      </c>
    </row>
    <row r="73" spans="1:16" x14ac:dyDescent="0.25">
      <c r="A73" s="184" t="s">
        <v>78</v>
      </c>
      <c r="B73" s="185">
        <f>基金残高に係る経年分析!F56</f>
        <v>636</v>
      </c>
      <c r="C73" s="185">
        <f>基金残高に係る経年分析!G56</f>
        <v>587</v>
      </c>
      <c r="D73" s="185">
        <f>基金残高に係る経年分析!H56</f>
        <v>568</v>
      </c>
    </row>
    <row r="74" spans="1:16" x14ac:dyDescent="0.25">
      <c r="A74" s="184" t="s">
        <v>79</v>
      </c>
      <c r="B74" s="185">
        <f>基金残高に係る経年分析!F57</f>
        <v>1647</v>
      </c>
      <c r="C74" s="185">
        <f>基金残高に係る経年分析!G57</f>
        <v>1535</v>
      </c>
      <c r="D74" s="185">
        <f>基金残高に係る経年分析!H57</f>
        <v>1584</v>
      </c>
    </row>
  </sheetData>
  <sheetProtection algorithmName="SHA-512" hashValue="PKEJJ1RIQofdKubZ3uI+737RjO0IvCfSWWNOcvSeEKQSkmwLbH5N9smPDDE1tAZc+Y5ZliJLk1rO1JasrcoXug==" saltValue="nBGAxenc3LZK5Lx8BYKxB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5"/>
  <cols>
    <col min="1" max="95" width="1.59765625" style="226" customWidth="1"/>
    <col min="96" max="133" width="1.59765625" style="242" customWidth="1"/>
    <col min="134" max="143" width="1.59765625" style="226" customWidth="1"/>
    <col min="144" max="16384" width="0" style="226" hidden="1"/>
  </cols>
  <sheetData>
    <row r="1" spans="2:143" ht="22.5" customHeight="1" thickBot="1" x14ac:dyDescent="0.3">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213</v>
      </c>
      <c r="DI1" s="660"/>
      <c r="DJ1" s="660"/>
      <c r="DK1" s="660"/>
      <c r="DL1" s="660"/>
      <c r="DM1" s="660"/>
      <c r="DN1" s="661"/>
      <c r="DO1" s="226"/>
      <c r="DP1" s="659" t="s">
        <v>214</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x14ac:dyDescent="0.25">
      <c r="B2" s="227" t="s">
        <v>215</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5">
      <c r="B3" s="662" t="s">
        <v>216</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217</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218</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25">
      <c r="B4" s="662" t="s">
        <v>1</v>
      </c>
      <c r="C4" s="663"/>
      <c r="D4" s="663"/>
      <c r="E4" s="663"/>
      <c r="F4" s="663"/>
      <c r="G4" s="663"/>
      <c r="H4" s="663"/>
      <c r="I4" s="663"/>
      <c r="J4" s="663"/>
      <c r="K4" s="663"/>
      <c r="L4" s="663"/>
      <c r="M4" s="663"/>
      <c r="N4" s="663"/>
      <c r="O4" s="663"/>
      <c r="P4" s="663"/>
      <c r="Q4" s="664"/>
      <c r="R4" s="662" t="s">
        <v>219</v>
      </c>
      <c r="S4" s="663"/>
      <c r="T4" s="663"/>
      <c r="U4" s="663"/>
      <c r="V4" s="663"/>
      <c r="W4" s="663"/>
      <c r="X4" s="663"/>
      <c r="Y4" s="664"/>
      <c r="Z4" s="662" t="s">
        <v>220</v>
      </c>
      <c r="AA4" s="663"/>
      <c r="AB4" s="663"/>
      <c r="AC4" s="664"/>
      <c r="AD4" s="662" t="s">
        <v>221</v>
      </c>
      <c r="AE4" s="663"/>
      <c r="AF4" s="663"/>
      <c r="AG4" s="663"/>
      <c r="AH4" s="663"/>
      <c r="AI4" s="663"/>
      <c r="AJ4" s="663"/>
      <c r="AK4" s="664"/>
      <c r="AL4" s="662" t="s">
        <v>220</v>
      </c>
      <c r="AM4" s="663"/>
      <c r="AN4" s="663"/>
      <c r="AO4" s="664"/>
      <c r="AP4" s="668" t="s">
        <v>222</v>
      </c>
      <c r="AQ4" s="668"/>
      <c r="AR4" s="668"/>
      <c r="AS4" s="668"/>
      <c r="AT4" s="668"/>
      <c r="AU4" s="668"/>
      <c r="AV4" s="668"/>
      <c r="AW4" s="668"/>
      <c r="AX4" s="668"/>
      <c r="AY4" s="668"/>
      <c r="AZ4" s="668"/>
      <c r="BA4" s="668"/>
      <c r="BB4" s="668"/>
      <c r="BC4" s="668"/>
      <c r="BD4" s="668"/>
      <c r="BE4" s="668"/>
      <c r="BF4" s="668"/>
      <c r="BG4" s="668" t="s">
        <v>223</v>
      </c>
      <c r="BH4" s="668"/>
      <c r="BI4" s="668"/>
      <c r="BJ4" s="668"/>
      <c r="BK4" s="668"/>
      <c r="BL4" s="668"/>
      <c r="BM4" s="668"/>
      <c r="BN4" s="668"/>
      <c r="BO4" s="668" t="s">
        <v>220</v>
      </c>
      <c r="BP4" s="668"/>
      <c r="BQ4" s="668"/>
      <c r="BR4" s="668"/>
      <c r="BS4" s="668" t="s">
        <v>224</v>
      </c>
      <c r="BT4" s="668"/>
      <c r="BU4" s="668"/>
      <c r="BV4" s="668"/>
      <c r="BW4" s="668"/>
      <c r="BX4" s="668"/>
      <c r="BY4" s="668"/>
      <c r="BZ4" s="668"/>
      <c r="CA4" s="668"/>
      <c r="CB4" s="668"/>
      <c r="CD4" s="665" t="s">
        <v>225</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x14ac:dyDescent="0.25">
      <c r="B5" s="669" t="s">
        <v>226</v>
      </c>
      <c r="C5" s="670"/>
      <c r="D5" s="670"/>
      <c r="E5" s="670"/>
      <c r="F5" s="670"/>
      <c r="G5" s="670"/>
      <c r="H5" s="670"/>
      <c r="I5" s="670"/>
      <c r="J5" s="670"/>
      <c r="K5" s="670"/>
      <c r="L5" s="670"/>
      <c r="M5" s="670"/>
      <c r="N5" s="670"/>
      <c r="O5" s="670"/>
      <c r="P5" s="670"/>
      <c r="Q5" s="671"/>
      <c r="R5" s="672">
        <v>310282</v>
      </c>
      <c r="S5" s="673"/>
      <c r="T5" s="673"/>
      <c r="U5" s="673"/>
      <c r="V5" s="673"/>
      <c r="W5" s="673"/>
      <c r="X5" s="673"/>
      <c r="Y5" s="674"/>
      <c r="Z5" s="675">
        <v>6</v>
      </c>
      <c r="AA5" s="675"/>
      <c r="AB5" s="675"/>
      <c r="AC5" s="675"/>
      <c r="AD5" s="676">
        <v>310282</v>
      </c>
      <c r="AE5" s="676"/>
      <c r="AF5" s="676"/>
      <c r="AG5" s="676"/>
      <c r="AH5" s="676"/>
      <c r="AI5" s="676"/>
      <c r="AJ5" s="676"/>
      <c r="AK5" s="676"/>
      <c r="AL5" s="677">
        <v>13</v>
      </c>
      <c r="AM5" s="678"/>
      <c r="AN5" s="678"/>
      <c r="AO5" s="679"/>
      <c r="AP5" s="669" t="s">
        <v>227</v>
      </c>
      <c r="AQ5" s="670"/>
      <c r="AR5" s="670"/>
      <c r="AS5" s="670"/>
      <c r="AT5" s="670"/>
      <c r="AU5" s="670"/>
      <c r="AV5" s="670"/>
      <c r="AW5" s="670"/>
      <c r="AX5" s="670"/>
      <c r="AY5" s="670"/>
      <c r="AZ5" s="670"/>
      <c r="BA5" s="670"/>
      <c r="BB5" s="670"/>
      <c r="BC5" s="670"/>
      <c r="BD5" s="670"/>
      <c r="BE5" s="670"/>
      <c r="BF5" s="671"/>
      <c r="BG5" s="683">
        <v>300248</v>
      </c>
      <c r="BH5" s="684"/>
      <c r="BI5" s="684"/>
      <c r="BJ5" s="684"/>
      <c r="BK5" s="684"/>
      <c r="BL5" s="684"/>
      <c r="BM5" s="684"/>
      <c r="BN5" s="685"/>
      <c r="BO5" s="686">
        <v>96.8</v>
      </c>
      <c r="BP5" s="686"/>
      <c r="BQ5" s="686"/>
      <c r="BR5" s="686"/>
      <c r="BS5" s="687">
        <v>2412</v>
      </c>
      <c r="BT5" s="687"/>
      <c r="BU5" s="687"/>
      <c r="BV5" s="687"/>
      <c r="BW5" s="687"/>
      <c r="BX5" s="687"/>
      <c r="BY5" s="687"/>
      <c r="BZ5" s="687"/>
      <c r="CA5" s="687"/>
      <c r="CB5" s="691"/>
      <c r="CD5" s="665" t="s">
        <v>222</v>
      </c>
      <c r="CE5" s="666"/>
      <c r="CF5" s="666"/>
      <c r="CG5" s="666"/>
      <c r="CH5" s="666"/>
      <c r="CI5" s="666"/>
      <c r="CJ5" s="666"/>
      <c r="CK5" s="666"/>
      <c r="CL5" s="666"/>
      <c r="CM5" s="666"/>
      <c r="CN5" s="666"/>
      <c r="CO5" s="666"/>
      <c r="CP5" s="666"/>
      <c r="CQ5" s="667"/>
      <c r="CR5" s="665" t="s">
        <v>228</v>
      </c>
      <c r="CS5" s="666"/>
      <c r="CT5" s="666"/>
      <c r="CU5" s="666"/>
      <c r="CV5" s="666"/>
      <c r="CW5" s="666"/>
      <c r="CX5" s="666"/>
      <c r="CY5" s="667"/>
      <c r="CZ5" s="665" t="s">
        <v>220</v>
      </c>
      <c r="DA5" s="666"/>
      <c r="DB5" s="666"/>
      <c r="DC5" s="667"/>
      <c r="DD5" s="665" t="s">
        <v>229</v>
      </c>
      <c r="DE5" s="666"/>
      <c r="DF5" s="666"/>
      <c r="DG5" s="666"/>
      <c r="DH5" s="666"/>
      <c r="DI5" s="666"/>
      <c r="DJ5" s="666"/>
      <c r="DK5" s="666"/>
      <c r="DL5" s="666"/>
      <c r="DM5" s="666"/>
      <c r="DN5" s="666"/>
      <c r="DO5" s="666"/>
      <c r="DP5" s="667"/>
      <c r="DQ5" s="665" t="s">
        <v>230</v>
      </c>
      <c r="DR5" s="666"/>
      <c r="DS5" s="666"/>
      <c r="DT5" s="666"/>
      <c r="DU5" s="666"/>
      <c r="DV5" s="666"/>
      <c r="DW5" s="666"/>
      <c r="DX5" s="666"/>
      <c r="DY5" s="666"/>
      <c r="DZ5" s="666"/>
      <c r="EA5" s="666"/>
      <c r="EB5" s="666"/>
      <c r="EC5" s="667"/>
    </row>
    <row r="6" spans="2:143" ht="11.25" customHeight="1" x14ac:dyDescent="0.25">
      <c r="B6" s="680" t="s">
        <v>231</v>
      </c>
      <c r="C6" s="681"/>
      <c r="D6" s="681"/>
      <c r="E6" s="681"/>
      <c r="F6" s="681"/>
      <c r="G6" s="681"/>
      <c r="H6" s="681"/>
      <c r="I6" s="681"/>
      <c r="J6" s="681"/>
      <c r="K6" s="681"/>
      <c r="L6" s="681"/>
      <c r="M6" s="681"/>
      <c r="N6" s="681"/>
      <c r="O6" s="681"/>
      <c r="P6" s="681"/>
      <c r="Q6" s="682"/>
      <c r="R6" s="683">
        <v>16322</v>
      </c>
      <c r="S6" s="684"/>
      <c r="T6" s="684"/>
      <c r="U6" s="684"/>
      <c r="V6" s="684"/>
      <c r="W6" s="684"/>
      <c r="X6" s="684"/>
      <c r="Y6" s="685"/>
      <c r="Z6" s="686">
        <v>0.3</v>
      </c>
      <c r="AA6" s="686"/>
      <c r="AB6" s="686"/>
      <c r="AC6" s="686"/>
      <c r="AD6" s="687">
        <v>16322</v>
      </c>
      <c r="AE6" s="687"/>
      <c r="AF6" s="687"/>
      <c r="AG6" s="687"/>
      <c r="AH6" s="687"/>
      <c r="AI6" s="687"/>
      <c r="AJ6" s="687"/>
      <c r="AK6" s="687"/>
      <c r="AL6" s="688">
        <v>0.7</v>
      </c>
      <c r="AM6" s="689"/>
      <c r="AN6" s="689"/>
      <c r="AO6" s="690"/>
      <c r="AP6" s="680" t="s">
        <v>232</v>
      </c>
      <c r="AQ6" s="681"/>
      <c r="AR6" s="681"/>
      <c r="AS6" s="681"/>
      <c r="AT6" s="681"/>
      <c r="AU6" s="681"/>
      <c r="AV6" s="681"/>
      <c r="AW6" s="681"/>
      <c r="AX6" s="681"/>
      <c r="AY6" s="681"/>
      <c r="AZ6" s="681"/>
      <c r="BA6" s="681"/>
      <c r="BB6" s="681"/>
      <c r="BC6" s="681"/>
      <c r="BD6" s="681"/>
      <c r="BE6" s="681"/>
      <c r="BF6" s="682"/>
      <c r="BG6" s="683">
        <v>300248</v>
      </c>
      <c r="BH6" s="684"/>
      <c r="BI6" s="684"/>
      <c r="BJ6" s="684"/>
      <c r="BK6" s="684"/>
      <c r="BL6" s="684"/>
      <c r="BM6" s="684"/>
      <c r="BN6" s="685"/>
      <c r="BO6" s="686">
        <v>96.8</v>
      </c>
      <c r="BP6" s="686"/>
      <c r="BQ6" s="686"/>
      <c r="BR6" s="686"/>
      <c r="BS6" s="687">
        <v>2412</v>
      </c>
      <c r="BT6" s="687"/>
      <c r="BU6" s="687"/>
      <c r="BV6" s="687"/>
      <c r="BW6" s="687"/>
      <c r="BX6" s="687"/>
      <c r="BY6" s="687"/>
      <c r="BZ6" s="687"/>
      <c r="CA6" s="687"/>
      <c r="CB6" s="691"/>
      <c r="CD6" s="694" t="s">
        <v>233</v>
      </c>
      <c r="CE6" s="695"/>
      <c r="CF6" s="695"/>
      <c r="CG6" s="695"/>
      <c r="CH6" s="695"/>
      <c r="CI6" s="695"/>
      <c r="CJ6" s="695"/>
      <c r="CK6" s="695"/>
      <c r="CL6" s="695"/>
      <c r="CM6" s="695"/>
      <c r="CN6" s="695"/>
      <c r="CO6" s="695"/>
      <c r="CP6" s="695"/>
      <c r="CQ6" s="696"/>
      <c r="CR6" s="683">
        <v>47277</v>
      </c>
      <c r="CS6" s="684"/>
      <c r="CT6" s="684"/>
      <c r="CU6" s="684"/>
      <c r="CV6" s="684"/>
      <c r="CW6" s="684"/>
      <c r="CX6" s="684"/>
      <c r="CY6" s="685"/>
      <c r="CZ6" s="677">
        <v>0.9</v>
      </c>
      <c r="DA6" s="678"/>
      <c r="DB6" s="678"/>
      <c r="DC6" s="697"/>
      <c r="DD6" s="692" t="s">
        <v>146</v>
      </c>
      <c r="DE6" s="684"/>
      <c r="DF6" s="684"/>
      <c r="DG6" s="684"/>
      <c r="DH6" s="684"/>
      <c r="DI6" s="684"/>
      <c r="DJ6" s="684"/>
      <c r="DK6" s="684"/>
      <c r="DL6" s="684"/>
      <c r="DM6" s="684"/>
      <c r="DN6" s="684"/>
      <c r="DO6" s="684"/>
      <c r="DP6" s="685"/>
      <c r="DQ6" s="692">
        <v>47277</v>
      </c>
      <c r="DR6" s="684"/>
      <c r="DS6" s="684"/>
      <c r="DT6" s="684"/>
      <c r="DU6" s="684"/>
      <c r="DV6" s="684"/>
      <c r="DW6" s="684"/>
      <c r="DX6" s="684"/>
      <c r="DY6" s="684"/>
      <c r="DZ6" s="684"/>
      <c r="EA6" s="684"/>
      <c r="EB6" s="684"/>
      <c r="EC6" s="693"/>
    </row>
    <row r="7" spans="2:143" ht="11.25" customHeight="1" x14ac:dyDescent="0.25">
      <c r="B7" s="680" t="s">
        <v>234</v>
      </c>
      <c r="C7" s="681"/>
      <c r="D7" s="681"/>
      <c r="E7" s="681"/>
      <c r="F7" s="681"/>
      <c r="G7" s="681"/>
      <c r="H7" s="681"/>
      <c r="I7" s="681"/>
      <c r="J7" s="681"/>
      <c r="K7" s="681"/>
      <c r="L7" s="681"/>
      <c r="M7" s="681"/>
      <c r="N7" s="681"/>
      <c r="O7" s="681"/>
      <c r="P7" s="681"/>
      <c r="Q7" s="682"/>
      <c r="R7" s="683">
        <v>326</v>
      </c>
      <c r="S7" s="684"/>
      <c r="T7" s="684"/>
      <c r="U7" s="684"/>
      <c r="V7" s="684"/>
      <c r="W7" s="684"/>
      <c r="X7" s="684"/>
      <c r="Y7" s="685"/>
      <c r="Z7" s="686">
        <v>0</v>
      </c>
      <c r="AA7" s="686"/>
      <c r="AB7" s="686"/>
      <c r="AC7" s="686"/>
      <c r="AD7" s="687">
        <v>326</v>
      </c>
      <c r="AE7" s="687"/>
      <c r="AF7" s="687"/>
      <c r="AG7" s="687"/>
      <c r="AH7" s="687"/>
      <c r="AI7" s="687"/>
      <c r="AJ7" s="687"/>
      <c r="AK7" s="687"/>
      <c r="AL7" s="688">
        <v>0</v>
      </c>
      <c r="AM7" s="689"/>
      <c r="AN7" s="689"/>
      <c r="AO7" s="690"/>
      <c r="AP7" s="680" t="s">
        <v>235</v>
      </c>
      <c r="AQ7" s="681"/>
      <c r="AR7" s="681"/>
      <c r="AS7" s="681"/>
      <c r="AT7" s="681"/>
      <c r="AU7" s="681"/>
      <c r="AV7" s="681"/>
      <c r="AW7" s="681"/>
      <c r="AX7" s="681"/>
      <c r="AY7" s="681"/>
      <c r="AZ7" s="681"/>
      <c r="BA7" s="681"/>
      <c r="BB7" s="681"/>
      <c r="BC7" s="681"/>
      <c r="BD7" s="681"/>
      <c r="BE7" s="681"/>
      <c r="BF7" s="682"/>
      <c r="BG7" s="683">
        <v>177805</v>
      </c>
      <c r="BH7" s="684"/>
      <c r="BI7" s="684"/>
      <c r="BJ7" s="684"/>
      <c r="BK7" s="684"/>
      <c r="BL7" s="684"/>
      <c r="BM7" s="684"/>
      <c r="BN7" s="685"/>
      <c r="BO7" s="686">
        <v>57.3</v>
      </c>
      <c r="BP7" s="686"/>
      <c r="BQ7" s="686"/>
      <c r="BR7" s="686"/>
      <c r="BS7" s="687">
        <v>2412</v>
      </c>
      <c r="BT7" s="687"/>
      <c r="BU7" s="687"/>
      <c r="BV7" s="687"/>
      <c r="BW7" s="687"/>
      <c r="BX7" s="687"/>
      <c r="BY7" s="687"/>
      <c r="BZ7" s="687"/>
      <c r="CA7" s="687"/>
      <c r="CB7" s="691"/>
      <c r="CD7" s="698" t="s">
        <v>236</v>
      </c>
      <c r="CE7" s="699"/>
      <c r="CF7" s="699"/>
      <c r="CG7" s="699"/>
      <c r="CH7" s="699"/>
      <c r="CI7" s="699"/>
      <c r="CJ7" s="699"/>
      <c r="CK7" s="699"/>
      <c r="CL7" s="699"/>
      <c r="CM7" s="699"/>
      <c r="CN7" s="699"/>
      <c r="CO7" s="699"/>
      <c r="CP7" s="699"/>
      <c r="CQ7" s="700"/>
      <c r="CR7" s="683">
        <v>1079309</v>
      </c>
      <c r="CS7" s="684"/>
      <c r="CT7" s="684"/>
      <c r="CU7" s="684"/>
      <c r="CV7" s="684"/>
      <c r="CW7" s="684"/>
      <c r="CX7" s="684"/>
      <c r="CY7" s="685"/>
      <c r="CZ7" s="686">
        <v>21</v>
      </c>
      <c r="DA7" s="686"/>
      <c r="DB7" s="686"/>
      <c r="DC7" s="686"/>
      <c r="DD7" s="692">
        <v>129127</v>
      </c>
      <c r="DE7" s="684"/>
      <c r="DF7" s="684"/>
      <c r="DG7" s="684"/>
      <c r="DH7" s="684"/>
      <c r="DI7" s="684"/>
      <c r="DJ7" s="684"/>
      <c r="DK7" s="684"/>
      <c r="DL7" s="684"/>
      <c r="DM7" s="684"/>
      <c r="DN7" s="684"/>
      <c r="DO7" s="684"/>
      <c r="DP7" s="685"/>
      <c r="DQ7" s="692">
        <v>654579</v>
      </c>
      <c r="DR7" s="684"/>
      <c r="DS7" s="684"/>
      <c r="DT7" s="684"/>
      <c r="DU7" s="684"/>
      <c r="DV7" s="684"/>
      <c r="DW7" s="684"/>
      <c r="DX7" s="684"/>
      <c r="DY7" s="684"/>
      <c r="DZ7" s="684"/>
      <c r="EA7" s="684"/>
      <c r="EB7" s="684"/>
      <c r="EC7" s="693"/>
    </row>
    <row r="8" spans="2:143" ht="11.25" customHeight="1" x14ac:dyDescent="0.25">
      <c r="B8" s="680" t="s">
        <v>237</v>
      </c>
      <c r="C8" s="681"/>
      <c r="D8" s="681"/>
      <c r="E8" s="681"/>
      <c r="F8" s="681"/>
      <c r="G8" s="681"/>
      <c r="H8" s="681"/>
      <c r="I8" s="681"/>
      <c r="J8" s="681"/>
      <c r="K8" s="681"/>
      <c r="L8" s="681"/>
      <c r="M8" s="681"/>
      <c r="N8" s="681"/>
      <c r="O8" s="681"/>
      <c r="P8" s="681"/>
      <c r="Q8" s="682"/>
      <c r="R8" s="683">
        <v>1065</v>
      </c>
      <c r="S8" s="684"/>
      <c r="T8" s="684"/>
      <c r="U8" s="684"/>
      <c r="V8" s="684"/>
      <c r="W8" s="684"/>
      <c r="X8" s="684"/>
      <c r="Y8" s="685"/>
      <c r="Z8" s="686">
        <v>0</v>
      </c>
      <c r="AA8" s="686"/>
      <c r="AB8" s="686"/>
      <c r="AC8" s="686"/>
      <c r="AD8" s="687">
        <v>1065</v>
      </c>
      <c r="AE8" s="687"/>
      <c r="AF8" s="687"/>
      <c r="AG8" s="687"/>
      <c r="AH8" s="687"/>
      <c r="AI8" s="687"/>
      <c r="AJ8" s="687"/>
      <c r="AK8" s="687"/>
      <c r="AL8" s="688">
        <v>0</v>
      </c>
      <c r="AM8" s="689"/>
      <c r="AN8" s="689"/>
      <c r="AO8" s="690"/>
      <c r="AP8" s="680" t="s">
        <v>238</v>
      </c>
      <c r="AQ8" s="681"/>
      <c r="AR8" s="681"/>
      <c r="AS8" s="681"/>
      <c r="AT8" s="681"/>
      <c r="AU8" s="681"/>
      <c r="AV8" s="681"/>
      <c r="AW8" s="681"/>
      <c r="AX8" s="681"/>
      <c r="AY8" s="681"/>
      <c r="AZ8" s="681"/>
      <c r="BA8" s="681"/>
      <c r="BB8" s="681"/>
      <c r="BC8" s="681"/>
      <c r="BD8" s="681"/>
      <c r="BE8" s="681"/>
      <c r="BF8" s="682"/>
      <c r="BG8" s="683">
        <v>4750</v>
      </c>
      <c r="BH8" s="684"/>
      <c r="BI8" s="684"/>
      <c r="BJ8" s="684"/>
      <c r="BK8" s="684"/>
      <c r="BL8" s="684"/>
      <c r="BM8" s="684"/>
      <c r="BN8" s="685"/>
      <c r="BO8" s="686">
        <v>1.5</v>
      </c>
      <c r="BP8" s="686"/>
      <c r="BQ8" s="686"/>
      <c r="BR8" s="686"/>
      <c r="BS8" s="692" t="s">
        <v>129</v>
      </c>
      <c r="BT8" s="684"/>
      <c r="BU8" s="684"/>
      <c r="BV8" s="684"/>
      <c r="BW8" s="684"/>
      <c r="BX8" s="684"/>
      <c r="BY8" s="684"/>
      <c r="BZ8" s="684"/>
      <c r="CA8" s="684"/>
      <c r="CB8" s="693"/>
      <c r="CD8" s="698" t="s">
        <v>239</v>
      </c>
      <c r="CE8" s="699"/>
      <c r="CF8" s="699"/>
      <c r="CG8" s="699"/>
      <c r="CH8" s="699"/>
      <c r="CI8" s="699"/>
      <c r="CJ8" s="699"/>
      <c r="CK8" s="699"/>
      <c r="CL8" s="699"/>
      <c r="CM8" s="699"/>
      <c r="CN8" s="699"/>
      <c r="CO8" s="699"/>
      <c r="CP8" s="699"/>
      <c r="CQ8" s="700"/>
      <c r="CR8" s="683">
        <v>414142</v>
      </c>
      <c r="CS8" s="684"/>
      <c r="CT8" s="684"/>
      <c r="CU8" s="684"/>
      <c r="CV8" s="684"/>
      <c r="CW8" s="684"/>
      <c r="CX8" s="684"/>
      <c r="CY8" s="685"/>
      <c r="CZ8" s="686">
        <v>8.1</v>
      </c>
      <c r="DA8" s="686"/>
      <c r="DB8" s="686"/>
      <c r="DC8" s="686"/>
      <c r="DD8" s="692">
        <v>1242</v>
      </c>
      <c r="DE8" s="684"/>
      <c r="DF8" s="684"/>
      <c r="DG8" s="684"/>
      <c r="DH8" s="684"/>
      <c r="DI8" s="684"/>
      <c r="DJ8" s="684"/>
      <c r="DK8" s="684"/>
      <c r="DL8" s="684"/>
      <c r="DM8" s="684"/>
      <c r="DN8" s="684"/>
      <c r="DO8" s="684"/>
      <c r="DP8" s="685"/>
      <c r="DQ8" s="692">
        <v>309300</v>
      </c>
      <c r="DR8" s="684"/>
      <c r="DS8" s="684"/>
      <c r="DT8" s="684"/>
      <c r="DU8" s="684"/>
      <c r="DV8" s="684"/>
      <c r="DW8" s="684"/>
      <c r="DX8" s="684"/>
      <c r="DY8" s="684"/>
      <c r="DZ8" s="684"/>
      <c r="EA8" s="684"/>
      <c r="EB8" s="684"/>
      <c r="EC8" s="693"/>
    </row>
    <row r="9" spans="2:143" ht="11.25" customHeight="1" x14ac:dyDescent="0.25">
      <c r="B9" s="680" t="s">
        <v>240</v>
      </c>
      <c r="C9" s="681"/>
      <c r="D9" s="681"/>
      <c r="E9" s="681"/>
      <c r="F9" s="681"/>
      <c r="G9" s="681"/>
      <c r="H9" s="681"/>
      <c r="I9" s="681"/>
      <c r="J9" s="681"/>
      <c r="K9" s="681"/>
      <c r="L9" s="681"/>
      <c r="M9" s="681"/>
      <c r="N9" s="681"/>
      <c r="O9" s="681"/>
      <c r="P9" s="681"/>
      <c r="Q9" s="682"/>
      <c r="R9" s="683">
        <v>694</v>
      </c>
      <c r="S9" s="684"/>
      <c r="T9" s="684"/>
      <c r="U9" s="684"/>
      <c r="V9" s="684"/>
      <c r="W9" s="684"/>
      <c r="X9" s="684"/>
      <c r="Y9" s="685"/>
      <c r="Z9" s="686">
        <v>0</v>
      </c>
      <c r="AA9" s="686"/>
      <c r="AB9" s="686"/>
      <c r="AC9" s="686"/>
      <c r="AD9" s="687">
        <v>694</v>
      </c>
      <c r="AE9" s="687"/>
      <c r="AF9" s="687"/>
      <c r="AG9" s="687"/>
      <c r="AH9" s="687"/>
      <c r="AI9" s="687"/>
      <c r="AJ9" s="687"/>
      <c r="AK9" s="687"/>
      <c r="AL9" s="688">
        <v>0</v>
      </c>
      <c r="AM9" s="689"/>
      <c r="AN9" s="689"/>
      <c r="AO9" s="690"/>
      <c r="AP9" s="680" t="s">
        <v>241</v>
      </c>
      <c r="AQ9" s="681"/>
      <c r="AR9" s="681"/>
      <c r="AS9" s="681"/>
      <c r="AT9" s="681"/>
      <c r="AU9" s="681"/>
      <c r="AV9" s="681"/>
      <c r="AW9" s="681"/>
      <c r="AX9" s="681"/>
      <c r="AY9" s="681"/>
      <c r="AZ9" s="681"/>
      <c r="BA9" s="681"/>
      <c r="BB9" s="681"/>
      <c r="BC9" s="681"/>
      <c r="BD9" s="681"/>
      <c r="BE9" s="681"/>
      <c r="BF9" s="682"/>
      <c r="BG9" s="683">
        <v>159800</v>
      </c>
      <c r="BH9" s="684"/>
      <c r="BI9" s="684"/>
      <c r="BJ9" s="684"/>
      <c r="BK9" s="684"/>
      <c r="BL9" s="684"/>
      <c r="BM9" s="684"/>
      <c r="BN9" s="685"/>
      <c r="BO9" s="686">
        <v>51.5</v>
      </c>
      <c r="BP9" s="686"/>
      <c r="BQ9" s="686"/>
      <c r="BR9" s="686"/>
      <c r="BS9" s="692" t="s">
        <v>242</v>
      </c>
      <c r="BT9" s="684"/>
      <c r="BU9" s="684"/>
      <c r="BV9" s="684"/>
      <c r="BW9" s="684"/>
      <c r="BX9" s="684"/>
      <c r="BY9" s="684"/>
      <c r="BZ9" s="684"/>
      <c r="CA9" s="684"/>
      <c r="CB9" s="693"/>
      <c r="CD9" s="698" t="s">
        <v>243</v>
      </c>
      <c r="CE9" s="699"/>
      <c r="CF9" s="699"/>
      <c r="CG9" s="699"/>
      <c r="CH9" s="699"/>
      <c r="CI9" s="699"/>
      <c r="CJ9" s="699"/>
      <c r="CK9" s="699"/>
      <c r="CL9" s="699"/>
      <c r="CM9" s="699"/>
      <c r="CN9" s="699"/>
      <c r="CO9" s="699"/>
      <c r="CP9" s="699"/>
      <c r="CQ9" s="700"/>
      <c r="CR9" s="683">
        <v>826004</v>
      </c>
      <c r="CS9" s="684"/>
      <c r="CT9" s="684"/>
      <c r="CU9" s="684"/>
      <c r="CV9" s="684"/>
      <c r="CW9" s="684"/>
      <c r="CX9" s="684"/>
      <c r="CY9" s="685"/>
      <c r="CZ9" s="686">
        <v>16.100000000000001</v>
      </c>
      <c r="DA9" s="686"/>
      <c r="DB9" s="686"/>
      <c r="DC9" s="686"/>
      <c r="DD9" s="692">
        <v>568550</v>
      </c>
      <c r="DE9" s="684"/>
      <c r="DF9" s="684"/>
      <c r="DG9" s="684"/>
      <c r="DH9" s="684"/>
      <c r="DI9" s="684"/>
      <c r="DJ9" s="684"/>
      <c r="DK9" s="684"/>
      <c r="DL9" s="684"/>
      <c r="DM9" s="684"/>
      <c r="DN9" s="684"/>
      <c r="DO9" s="684"/>
      <c r="DP9" s="685"/>
      <c r="DQ9" s="692">
        <v>189108</v>
      </c>
      <c r="DR9" s="684"/>
      <c r="DS9" s="684"/>
      <c r="DT9" s="684"/>
      <c r="DU9" s="684"/>
      <c r="DV9" s="684"/>
      <c r="DW9" s="684"/>
      <c r="DX9" s="684"/>
      <c r="DY9" s="684"/>
      <c r="DZ9" s="684"/>
      <c r="EA9" s="684"/>
      <c r="EB9" s="684"/>
      <c r="EC9" s="693"/>
    </row>
    <row r="10" spans="2:143" ht="11.25" customHeight="1" x14ac:dyDescent="0.25">
      <c r="B10" s="680" t="s">
        <v>244</v>
      </c>
      <c r="C10" s="681"/>
      <c r="D10" s="681"/>
      <c r="E10" s="681"/>
      <c r="F10" s="681"/>
      <c r="G10" s="681"/>
      <c r="H10" s="681"/>
      <c r="I10" s="681"/>
      <c r="J10" s="681"/>
      <c r="K10" s="681"/>
      <c r="L10" s="681"/>
      <c r="M10" s="681"/>
      <c r="N10" s="681"/>
      <c r="O10" s="681"/>
      <c r="P10" s="681"/>
      <c r="Q10" s="682"/>
      <c r="R10" s="683" t="s">
        <v>242</v>
      </c>
      <c r="S10" s="684"/>
      <c r="T10" s="684"/>
      <c r="U10" s="684"/>
      <c r="V10" s="684"/>
      <c r="W10" s="684"/>
      <c r="X10" s="684"/>
      <c r="Y10" s="685"/>
      <c r="Z10" s="686" t="s">
        <v>129</v>
      </c>
      <c r="AA10" s="686"/>
      <c r="AB10" s="686"/>
      <c r="AC10" s="686"/>
      <c r="AD10" s="687" t="s">
        <v>242</v>
      </c>
      <c r="AE10" s="687"/>
      <c r="AF10" s="687"/>
      <c r="AG10" s="687"/>
      <c r="AH10" s="687"/>
      <c r="AI10" s="687"/>
      <c r="AJ10" s="687"/>
      <c r="AK10" s="687"/>
      <c r="AL10" s="688" t="s">
        <v>242</v>
      </c>
      <c r="AM10" s="689"/>
      <c r="AN10" s="689"/>
      <c r="AO10" s="690"/>
      <c r="AP10" s="680" t="s">
        <v>245</v>
      </c>
      <c r="AQ10" s="681"/>
      <c r="AR10" s="681"/>
      <c r="AS10" s="681"/>
      <c r="AT10" s="681"/>
      <c r="AU10" s="681"/>
      <c r="AV10" s="681"/>
      <c r="AW10" s="681"/>
      <c r="AX10" s="681"/>
      <c r="AY10" s="681"/>
      <c r="AZ10" s="681"/>
      <c r="BA10" s="681"/>
      <c r="BB10" s="681"/>
      <c r="BC10" s="681"/>
      <c r="BD10" s="681"/>
      <c r="BE10" s="681"/>
      <c r="BF10" s="682"/>
      <c r="BG10" s="683">
        <v>6834</v>
      </c>
      <c r="BH10" s="684"/>
      <c r="BI10" s="684"/>
      <c r="BJ10" s="684"/>
      <c r="BK10" s="684"/>
      <c r="BL10" s="684"/>
      <c r="BM10" s="684"/>
      <c r="BN10" s="685"/>
      <c r="BO10" s="686">
        <v>2.2000000000000002</v>
      </c>
      <c r="BP10" s="686"/>
      <c r="BQ10" s="686"/>
      <c r="BR10" s="686"/>
      <c r="BS10" s="692">
        <v>1139</v>
      </c>
      <c r="BT10" s="684"/>
      <c r="BU10" s="684"/>
      <c r="BV10" s="684"/>
      <c r="BW10" s="684"/>
      <c r="BX10" s="684"/>
      <c r="BY10" s="684"/>
      <c r="BZ10" s="684"/>
      <c r="CA10" s="684"/>
      <c r="CB10" s="693"/>
      <c r="CD10" s="698" t="s">
        <v>246</v>
      </c>
      <c r="CE10" s="699"/>
      <c r="CF10" s="699"/>
      <c r="CG10" s="699"/>
      <c r="CH10" s="699"/>
      <c r="CI10" s="699"/>
      <c r="CJ10" s="699"/>
      <c r="CK10" s="699"/>
      <c r="CL10" s="699"/>
      <c r="CM10" s="699"/>
      <c r="CN10" s="699"/>
      <c r="CO10" s="699"/>
      <c r="CP10" s="699"/>
      <c r="CQ10" s="700"/>
      <c r="CR10" s="683">
        <v>32</v>
      </c>
      <c r="CS10" s="684"/>
      <c r="CT10" s="684"/>
      <c r="CU10" s="684"/>
      <c r="CV10" s="684"/>
      <c r="CW10" s="684"/>
      <c r="CX10" s="684"/>
      <c r="CY10" s="685"/>
      <c r="CZ10" s="686">
        <v>0</v>
      </c>
      <c r="DA10" s="686"/>
      <c r="DB10" s="686"/>
      <c r="DC10" s="686"/>
      <c r="DD10" s="692" t="s">
        <v>129</v>
      </c>
      <c r="DE10" s="684"/>
      <c r="DF10" s="684"/>
      <c r="DG10" s="684"/>
      <c r="DH10" s="684"/>
      <c r="DI10" s="684"/>
      <c r="DJ10" s="684"/>
      <c r="DK10" s="684"/>
      <c r="DL10" s="684"/>
      <c r="DM10" s="684"/>
      <c r="DN10" s="684"/>
      <c r="DO10" s="684"/>
      <c r="DP10" s="685"/>
      <c r="DQ10" s="692">
        <v>32</v>
      </c>
      <c r="DR10" s="684"/>
      <c r="DS10" s="684"/>
      <c r="DT10" s="684"/>
      <c r="DU10" s="684"/>
      <c r="DV10" s="684"/>
      <c r="DW10" s="684"/>
      <c r="DX10" s="684"/>
      <c r="DY10" s="684"/>
      <c r="DZ10" s="684"/>
      <c r="EA10" s="684"/>
      <c r="EB10" s="684"/>
      <c r="EC10" s="693"/>
    </row>
    <row r="11" spans="2:143" ht="11.25" customHeight="1" x14ac:dyDescent="0.25">
      <c r="B11" s="680" t="s">
        <v>247</v>
      </c>
      <c r="C11" s="681"/>
      <c r="D11" s="681"/>
      <c r="E11" s="681"/>
      <c r="F11" s="681"/>
      <c r="G11" s="681"/>
      <c r="H11" s="681"/>
      <c r="I11" s="681"/>
      <c r="J11" s="681"/>
      <c r="K11" s="681"/>
      <c r="L11" s="681"/>
      <c r="M11" s="681"/>
      <c r="N11" s="681"/>
      <c r="O11" s="681"/>
      <c r="P11" s="681"/>
      <c r="Q11" s="682"/>
      <c r="R11" s="683">
        <v>54336</v>
      </c>
      <c r="S11" s="684"/>
      <c r="T11" s="684"/>
      <c r="U11" s="684"/>
      <c r="V11" s="684"/>
      <c r="W11" s="684"/>
      <c r="X11" s="684"/>
      <c r="Y11" s="685"/>
      <c r="Z11" s="688">
        <v>1</v>
      </c>
      <c r="AA11" s="689"/>
      <c r="AB11" s="689"/>
      <c r="AC11" s="701"/>
      <c r="AD11" s="692">
        <v>54336</v>
      </c>
      <c r="AE11" s="684"/>
      <c r="AF11" s="684"/>
      <c r="AG11" s="684"/>
      <c r="AH11" s="684"/>
      <c r="AI11" s="684"/>
      <c r="AJ11" s="684"/>
      <c r="AK11" s="685"/>
      <c r="AL11" s="688">
        <v>2.2999999999999998</v>
      </c>
      <c r="AM11" s="689"/>
      <c r="AN11" s="689"/>
      <c r="AO11" s="690"/>
      <c r="AP11" s="680" t="s">
        <v>248</v>
      </c>
      <c r="AQ11" s="681"/>
      <c r="AR11" s="681"/>
      <c r="AS11" s="681"/>
      <c r="AT11" s="681"/>
      <c r="AU11" s="681"/>
      <c r="AV11" s="681"/>
      <c r="AW11" s="681"/>
      <c r="AX11" s="681"/>
      <c r="AY11" s="681"/>
      <c r="AZ11" s="681"/>
      <c r="BA11" s="681"/>
      <c r="BB11" s="681"/>
      <c r="BC11" s="681"/>
      <c r="BD11" s="681"/>
      <c r="BE11" s="681"/>
      <c r="BF11" s="682"/>
      <c r="BG11" s="683">
        <v>6421</v>
      </c>
      <c r="BH11" s="684"/>
      <c r="BI11" s="684"/>
      <c r="BJ11" s="684"/>
      <c r="BK11" s="684"/>
      <c r="BL11" s="684"/>
      <c r="BM11" s="684"/>
      <c r="BN11" s="685"/>
      <c r="BO11" s="686">
        <v>2.1</v>
      </c>
      <c r="BP11" s="686"/>
      <c r="BQ11" s="686"/>
      <c r="BR11" s="686"/>
      <c r="BS11" s="692">
        <v>1273</v>
      </c>
      <c r="BT11" s="684"/>
      <c r="BU11" s="684"/>
      <c r="BV11" s="684"/>
      <c r="BW11" s="684"/>
      <c r="BX11" s="684"/>
      <c r="BY11" s="684"/>
      <c r="BZ11" s="684"/>
      <c r="CA11" s="684"/>
      <c r="CB11" s="693"/>
      <c r="CD11" s="698" t="s">
        <v>249</v>
      </c>
      <c r="CE11" s="699"/>
      <c r="CF11" s="699"/>
      <c r="CG11" s="699"/>
      <c r="CH11" s="699"/>
      <c r="CI11" s="699"/>
      <c r="CJ11" s="699"/>
      <c r="CK11" s="699"/>
      <c r="CL11" s="699"/>
      <c r="CM11" s="699"/>
      <c r="CN11" s="699"/>
      <c r="CO11" s="699"/>
      <c r="CP11" s="699"/>
      <c r="CQ11" s="700"/>
      <c r="CR11" s="683">
        <v>343200</v>
      </c>
      <c r="CS11" s="684"/>
      <c r="CT11" s="684"/>
      <c r="CU11" s="684"/>
      <c r="CV11" s="684"/>
      <c r="CW11" s="684"/>
      <c r="CX11" s="684"/>
      <c r="CY11" s="685"/>
      <c r="CZ11" s="686">
        <v>6.7</v>
      </c>
      <c r="DA11" s="686"/>
      <c r="DB11" s="686"/>
      <c r="DC11" s="686"/>
      <c r="DD11" s="692">
        <v>57521</v>
      </c>
      <c r="DE11" s="684"/>
      <c r="DF11" s="684"/>
      <c r="DG11" s="684"/>
      <c r="DH11" s="684"/>
      <c r="DI11" s="684"/>
      <c r="DJ11" s="684"/>
      <c r="DK11" s="684"/>
      <c r="DL11" s="684"/>
      <c r="DM11" s="684"/>
      <c r="DN11" s="684"/>
      <c r="DO11" s="684"/>
      <c r="DP11" s="685"/>
      <c r="DQ11" s="692">
        <v>126481</v>
      </c>
      <c r="DR11" s="684"/>
      <c r="DS11" s="684"/>
      <c r="DT11" s="684"/>
      <c r="DU11" s="684"/>
      <c r="DV11" s="684"/>
      <c r="DW11" s="684"/>
      <c r="DX11" s="684"/>
      <c r="DY11" s="684"/>
      <c r="DZ11" s="684"/>
      <c r="EA11" s="684"/>
      <c r="EB11" s="684"/>
      <c r="EC11" s="693"/>
    </row>
    <row r="12" spans="2:143" ht="11.25" customHeight="1" x14ac:dyDescent="0.25">
      <c r="B12" s="680" t="s">
        <v>250</v>
      </c>
      <c r="C12" s="681"/>
      <c r="D12" s="681"/>
      <c r="E12" s="681"/>
      <c r="F12" s="681"/>
      <c r="G12" s="681"/>
      <c r="H12" s="681"/>
      <c r="I12" s="681"/>
      <c r="J12" s="681"/>
      <c r="K12" s="681"/>
      <c r="L12" s="681"/>
      <c r="M12" s="681"/>
      <c r="N12" s="681"/>
      <c r="O12" s="681"/>
      <c r="P12" s="681"/>
      <c r="Q12" s="682"/>
      <c r="R12" s="683" t="s">
        <v>129</v>
      </c>
      <c r="S12" s="684"/>
      <c r="T12" s="684"/>
      <c r="U12" s="684"/>
      <c r="V12" s="684"/>
      <c r="W12" s="684"/>
      <c r="X12" s="684"/>
      <c r="Y12" s="685"/>
      <c r="Z12" s="686" t="s">
        <v>129</v>
      </c>
      <c r="AA12" s="686"/>
      <c r="AB12" s="686"/>
      <c r="AC12" s="686"/>
      <c r="AD12" s="687" t="s">
        <v>242</v>
      </c>
      <c r="AE12" s="687"/>
      <c r="AF12" s="687"/>
      <c r="AG12" s="687"/>
      <c r="AH12" s="687"/>
      <c r="AI12" s="687"/>
      <c r="AJ12" s="687"/>
      <c r="AK12" s="687"/>
      <c r="AL12" s="688" t="s">
        <v>146</v>
      </c>
      <c r="AM12" s="689"/>
      <c r="AN12" s="689"/>
      <c r="AO12" s="690"/>
      <c r="AP12" s="680" t="s">
        <v>251</v>
      </c>
      <c r="AQ12" s="681"/>
      <c r="AR12" s="681"/>
      <c r="AS12" s="681"/>
      <c r="AT12" s="681"/>
      <c r="AU12" s="681"/>
      <c r="AV12" s="681"/>
      <c r="AW12" s="681"/>
      <c r="AX12" s="681"/>
      <c r="AY12" s="681"/>
      <c r="AZ12" s="681"/>
      <c r="BA12" s="681"/>
      <c r="BB12" s="681"/>
      <c r="BC12" s="681"/>
      <c r="BD12" s="681"/>
      <c r="BE12" s="681"/>
      <c r="BF12" s="682"/>
      <c r="BG12" s="683">
        <v>85496</v>
      </c>
      <c r="BH12" s="684"/>
      <c r="BI12" s="684"/>
      <c r="BJ12" s="684"/>
      <c r="BK12" s="684"/>
      <c r="BL12" s="684"/>
      <c r="BM12" s="684"/>
      <c r="BN12" s="685"/>
      <c r="BO12" s="686">
        <v>27.6</v>
      </c>
      <c r="BP12" s="686"/>
      <c r="BQ12" s="686"/>
      <c r="BR12" s="686"/>
      <c r="BS12" s="692" t="s">
        <v>129</v>
      </c>
      <c r="BT12" s="684"/>
      <c r="BU12" s="684"/>
      <c r="BV12" s="684"/>
      <c r="BW12" s="684"/>
      <c r="BX12" s="684"/>
      <c r="BY12" s="684"/>
      <c r="BZ12" s="684"/>
      <c r="CA12" s="684"/>
      <c r="CB12" s="693"/>
      <c r="CD12" s="698" t="s">
        <v>252</v>
      </c>
      <c r="CE12" s="699"/>
      <c r="CF12" s="699"/>
      <c r="CG12" s="699"/>
      <c r="CH12" s="699"/>
      <c r="CI12" s="699"/>
      <c r="CJ12" s="699"/>
      <c r="CK12" s="699"/>
      <c r="CL12" s="699"/>
      <c r="CM12" s="699"/>
      <c r="CN12" s="699"/>
      <c r="CO12" s="699"/>
      <c r="CP12" s="699"/>
      <c r="CQ12" s="700"/>
      <c r="CR12" s="683">
        <v>304053</v>
      </c>
      <c r="CS12" s="684"/>
      <c r="CT12" s="684"/>
      <c r="CU12" s="684"/>
      <c r="CV12" s="684"/>
      <c r="CW12" s="684"/>
      <c r="CX12" s="684"/>
      <c r="CY12" s="685"/>
      <c r="CZ12" s="686">
        <v>5.9</v>
      </c>
      <c r="DA12" s="686"/>
      <c r="DB12" s="686"/>
      <c r="DC12" s="686"/>
      <c r="DD12" s="692">
        <v>61110</v>
      </c>
      <c r="DE12" s="684"/>
      <c r="DF12" s="684"/>
      <c r="DG12" s="684"/>
      <c r="DH12" s="684"/>
      <c r="DI12" s="684"/>
      <c r="DJ12" s="684"/>
      <c r="DK12" s="684"/>
      <c r="DL12" s="684"/>
      <c r="DM12" s="684"/>
      <c r="DN12" s="684"/>
      <c r="DO12" s="684"/>
      <c r="DP12" s="685"/>
      <c r="DQ12" s="692">
        <v>162122</v>
      </c>
      <c r="DR12" s="684"/>
      <c r="DS12" s="684"/>
      <c r="DT12" s="684"/>
      <c r="DU12" s="684"/>
      <c r="DV12" s="684"/>
      <c r="DW12" s="684"/>
      <c r="DX12" s="684"/>
      <c r="DY12" s="684"/>
      <c r="DZ12" s="684"/>
      <c r="EA12" s="684"/>
      <c r="EB12" s="684"/>
      <c r="EC12" s="693"/>
    </row>
    <row r="13" spans="2:143" ht="11.25" customHeight="1" x14ac:dyDescent="0.25">
      <c r="B13" s="680" t="s">
        <v>253</v>
      </c>
      <c r="C13" s="681"/>
      <c r="D13" s="681"/>
      <c r="E13" s="681"/>
      <c r="F13" s="681"/>
      <c r="G13" s="681"/>
      <c r="H13" s="681"/>
      <c r="I13" s="681"/>
      <c r="J13" s="681"/>
      <c r="K13" s="681"/>
      <c r="L13" s="681"/>
      <c r="M13" s="681"/>
      <c r="N13" s="681"/>
      <c r="O13" s="681"/>
      <c r="P13" s="681"/>
      <c r="Q13" s="682"/>
      <c r="R13" s="683" t="s">
        <v>129</v>
      </c>
      <c r="S13" s="684"/>
      <c r="T13" s="684"/>
      <c r="U13" s="684"/>
      <c r="V13" s="684"/>
      <c r="W13" s="684"/>
      <c r="X13" s="684"/>
      <c r="Y13" s="685"/>
      <c r="Z13" s="686" t="s">
        <v>242</v>
      </c>
      <c r="AA13" s="686"/>
      <c r="AB13" s="686"/>
      <c r="AC13" s="686"/>
      <c r="AD13" s="687" t="s">
        <v>129</v>
      </c>
      <c r="AE13" s="687"/>
      <c r="AF13" s="687"/>
      <c r="AG13" s="687"/>
      <c r="AH13" s="687"/>
      <c r="AI13" s="687"/>
      <c r="AJ13" s="687"/>
      <c r="AK13" s="687"/>
      <c r="AL13" s="688" t="s">
        <v>242</v>
      </c>
      <c r="AM13" s="689"/>
      <c r="AN13" s="689"/>
      <c r="AO13" s="690"/>
      <c r="AP13" s="680" t="s">
        <v>254</v>
      </c>
      <c r="AQ13" s="681"/>
      <c r="AR13" s="681"/>
      <c r="AS13" s="681"/>
      <c r="AT13" s="681"/>
      <c r="AU13" s="681"/>
      <c r="AV13" s="681"/>
      <c r="AW13" s="681"/>
      <c r="AX13" s="681"/>
      <c r="AY13" s="681"/>
      <c r="AZ13" s="681"/>
      <c r="BA13" s="681"/>
      <c r="BB13" s="681"/>
      <c r="BC13" s="681"/>
      <c r="BD13" s="681"/>
      <c r="BE13" s="681"/>
      <c r="BF13" s="682"/>
      <c r="BG13" s="683">
        <v>84729</v>
      </c>
      <c r="BH13" s="684"/>
      <c r="BI13" s="684"/>
      <c r="BJ13" s="684"/>
      <c r="BK13" s="684"/>
      <c r="BL13" s="684"/>
      <c r="BM13" s="684"/>
      <c r="BN13" s="685"/>
      <c r="BO13" s="686">
        <v>27.3</v>
      </c>
      <c r="BP13" s="686"/>
      <c r="BQ13" s="686"/>
      <c r="BR13" s="686"/>
      <c r="BS13" s="692" t="s">
        <v>242</v>
      </c>
      <c r="BT13" s="684"/>
      <c r="BU13" s="684"/>
      <c r="BV13" s="684"/>
      <c r="BW13" s="684"/>
      <c r="BX13" s="684"/>
      <c r="BY13" s="684"/>
      <c r="BZ13" s="684"/>
      <c r="CA13" s="684"/>
      <c r="CB13" s="693"/>
      <c r="CD13" s="698" t="s">
        <v>255</v>
      </c>
      <c r="CE13" s="699"/>
      <c r="CF13" s="699"/>
      <c r="CG13" s="699"/>
      <c r="CH13" s="699"/>
      <c r="CI13" s="699"/>
      <c r="CJ13" s="699"/>
      <c r="CK13" s="699"/>
      <c r="CL13" s="699"/>
      <c r="CM13" s="699"/>
      <c r="CN13" s="699"/>
      <c r="CO13" s="699"/>
      <c r="CP13" s="699"/>
      <c r="CQ13" s="700"/>
      <c r="CR13" s="683">
        <v>660746</v>
      </c>
      <c r="CS13" s="684"/>
      <c r="CT13" s="684"/>
      <c r="CU13" s="684"/>
      <c r="CV13" s="684"/>
      <c r="CW13" s="684"/>
      <c r="CX13" s="684"/>
      <c r="CY13" s="685"/>
      <c r="CZ13" s="686">
        <v>12.9</v>
      </c>
      <c r="DA13" s="686"/>
      <c r="DB13" s="686"/>
      <c r="DC13" s="686"/>
      <c r="DD13" s="692">
        <v>372776</v>
      </c>
      <c r="DE13" s="684"/>
      <c r="DF13" s="684"/>
      <c r="DG13" s="684"/>
      <c r="DH13" s="684"/>
      <c r="DI13" s="684"/>
      <c r="DJ13" s="684"/>
      <c r="DK13" s="684"/>
      <c r="DL13" s="684"/>
      <c r="DM13" s="684"/>
      <c r="DN13" s="684"/>
      <c r="DO13" s="684"/>
      <c r="DP13" s="685"/>
      <c r="DQ13" s="692">
        <v>301872</v>
      </c>
      <c r="DR13" s="684"/>
      <c r="DS13" s="684"/>
      <c r="DT13" s="684"/>
      <c r="DU13" s="684"/>
      <c r="DV13" s="684"/>
      <c r="DW13" s="684"/>
      <c r="DX13" s="684"/>
      <c r="DY13" s="684"/>
      <c r="DZ13" s="684"/>
      <c r="EA13" s="684"/>
      <c r="EB13" s="684"/>
      <c r="EC13" s="693"/>
    </row>
    <row r="14" spans="2:143" ht="11.25" customHeight="1" x14ac:dyDescent="0.25">
      <c r="B14" s="680" t="s">
        <v>256</v>
      </c>
      <c r="C14" s="681"/>
      <c r="D14" s="681"/>
      <c r="E14" s="681"/>
      <c r="F14" s="681"/>
      <c r="G14" s="681"/>
      <c r="H14" s="681"/>
      <c r="I14" s="681"/>
      <c r="J14" s="681"/>
      <c r="K14" s="681"/>
      <c r="L14" s="681"/>
      <c r="M14" s="681"/>
      <c r="N14" s="681"/>
      <c r="O14" s="681"/>
      <c r="P14" s="681"/>
      <c r="Q14" s="682"/>
      <c r="R14" s="683">
        <v>1842</v>
      </c>
      <c r="S14" s="684"/>
      <c r="T14" s="684"/>
      <c r="U14" s="684"/>
      <c r="V14" s="684"/>
      <c r="W14" s="684"/>
      <c r="X14" s="684"/>
      <c r="Y14" s="685"/>
      <c r="Z14" s="686">
        <v>0</v>
      </c>
      <c r="AA14" s="686"/>
      <c r="AB14" s="686"/>
      <c r="AC14" s="686"/>
      <c r="AD14" s="687">
        <v>1842</v>
      </c>
      <c r="AE14" s="687"/>
      <c r="AF14" s="687"/>
      <c r="AG14" s="687"/>
      <c r="AH14" s="687"/>
      <c r="AI14" s="687"/>
      <c r="AJ14" s="687"/>
      <c r="AK14" s="687"/>
      <c r="AL14" s="688">
        <v>0.1</v>
      </c>
      <c r="AM14" s="689"/>
      <c r="AN14" s="689"/>
      <c r="AO14" s="690"/>
      <c r="AP14" s="680" t="s">
        <v>257</v>
      </c>
      <c r="AQ14" s="681"/>
      <c r="AR14" s="681"/>
      <c r="AS14" s="681"/>
      <c r="AT14" s="681"/>
      <c r="AU14" s="681"/>
      <c r="AV14" s="681"/>
      <c r="AW14" s="681"/>
      <c r="AX14" s="681"/>
      <c r="AY14" s="681"/>
      <c r="AZ14" s="681"/>
      <c r="BA14" s="681"/>
      <c r="BB14" s="681"/>
      <c r="BC14" s="681"/>
      <c r="BD14" s="681"/>
      <c r="BE14" s="681"/>
      <c r="BF14" s="682"/>
      <c r="BG14" s="683">
        <v>7805</v>
      </c>
      <c r="BH14" s="684"/>
      <c r="BI14" s="684"/>
      <c r="BJ14" s="684"/>
      <c r="BK14" s="684"/>
      <c r="BL14" s="684"/>
      <c r="BM14" s="684"/>
      <c r="BN14" s="685"/>
      <c r="BO14" s="686">
        <v>2.5</v>
      </c>
      <c r="BP14" s="686"/>
      <c r="BQ14" s="686"/>
      <c r="BR14" s="686"/>
      <c r="BS14" s="692" t="s">
        <v>242</v>
      </c>
      <c r="BT14" s="684"/>
      <c r="BU14" s="684"/>
      <c r="BV14" s="684"/>
      <c r="BW14" s="684"/>
      <c r="BX14" s="684"/>
      <c r="BY14" s="684"/>
      <c r="BZ14" s="684"/>
      <c r="CA14" s="684"/>
      <c r="CB14" s="693"/>
      <c r="CD14" s="698" t="s">
        <v>258</v>
      </c>
      <c r="CE14" s="699"/>
      <c r="CF14" s="699"/>
      <c r="CG14" s="699"/>
      <c r="CH14" s="699"/>
      <c r="CI14" s="699"/>
      <c r="CJ14" s="699"/>
      <c r="CK14" s="699"/>
      <c r="CL14" s="699"/>
      <c r="CM14" s="699"/>
      <c r="CN14" s="699"/>
      <c r="CO14" s="699"/>
      <c r="CP14" s="699"/>
      <c r="CQ14" s="700"/>
      <c r="CR14" s="683">
        <v>261009</v>
      </c>
      <c r="CS14" s="684"/>
      <c r="CT14" s="684"/>
      <c r="CU14" s="684"/>
      <c r="CV14" s="684"/>
      <c r="CW14" s="684"/>
      <c r="CX14" s="684"/>
      <c r="CY14" s="685"/>
      <c r="CZ14" s="686">
        <v>5.0999999999999996</v>
      </c>
      <c r="DA14" s="686"/>
      <c r="DB14" s="686"/>
      <c r="DC14" s="686"/>
      <c r="DD14" s="692">
        <v>96320</v>
      </c>
      <c r="DE14" s="684"/>
      <c r="DF14" s="684"/>
      <c r="DG14" s="684"/>
      <c r="DH14" s="684"/>
      <c r="DI14" s="684"/>
      <c r="DJ14" s="684"/>
      <c r="DK14" s="684"/>
      <c r="DL14" s="684"/>
      <c r="DM14" s="684"/>
      <c r="DN14" s="684"/>
      <c r="DO14" s="684"/>
      <c r="DP14" s="685"/>
      <c r="DQ14" s="692">
        <v>170886</v>
      </c>
      <c r="DR14" s="684"/>
      <c r="DS14" s="684"/>
      <c r="DT14" s="684"/>
      <c r="DU14" s="684"/>
      <c r="DV14" s="684"/>
      <c r="DW14" s="684"/>
      <c r="DX14" s="684"/>
      <c r="DY14" s="684"/>
      <c r="DZ14" s="684"/>
      <c r="EA14" s="684"/>
      <c r="EB14" s="684"/>
      <c r="EC14" s="693"/>
    </row>
    <row r="15" spans="2:143" ht="11.25" customHeight="1" x14ac:dyDescent="0.25">
      <c r="B15" s="680" t="s">
        <v>259</v>
      </c>
      <c r="C15" s="681"/>
      <c r="D15" s="681"/>
      <c r="E15" s="681"/>
      <c r="F15" s="681"/>
      <c r="G15" s="681"/>
      <c r="H15" s="681"/>
      <c r="I15" s="681"/>
      <c r="J15" s="681"/>
      <c r="K15" s="681"/>
      <c r="L15" s="681"/>
      <c r="M15" s="681"/>
      <c r="N15" s="681"/>
      <c r="O15" s="681"/>
      <c r="P15" s="681"/>
      <c r="Q15" s="682"/>
      <c r="R15" s="683" t="s">
        <v>242</v>
      </c>
      <c r="S15" s="684"/>
      <c r="T15" s="684"/>
      <c r="U15" s="684"/>
      <c r="V15" s="684"/>
      <c r="W15" s="684"/>
      <c r="X15" s="684"/>
      <c r="Y15" s="685"/>
      <c r="Z15" s="686" t="s">
        <v>242</v>
      </c>
      <c r="AA15" s="686"/>
      <c r="AB15" s="686"/>
      <c r="AC15" s="686"/>
      <c r="AD15" s="687" t="s">
        <v>242</v>
      </c>
      <c r="AE15" s="687"/>
      <c r="AF15" s="687"/>
      <c r="AG15" s="687"/>
      <c r="AH15" s="687"/>
      <c r="AI15" s="687"/>
      <c r="AJ15" s="687"/>
      <c r="AK15" s="687"/>
      <c r="AL15" s="688" t="s">
        <v>242</v>
      </c>
      <c r="AM15" s="689"/>
      <c r="AN15" s="689"/>
      <c r="AO15" s="690"/>
      <c r="AP15" s="680" t="s">
        <v>260</v>
      </c>
      <c r="AQ15" s="681"/>
      <c r="AR15" s="681"/>
      <c r="AS15" s="681"/>
      <c r="AT15" s="681"/>
      <c r="AU15" s="681"/>
      <c r="AV15" s="681"/>
      <c r="AW15" s="681"/>
      <c r="AX15" s="681"/>
      <c r="AY15" s="681"/>
      <c r="AZ15" s="681"/>
      <c r="BA15" s="681"/>
      <c r="BB15" s="681"/>
      <c r="BC15" s="681"/>
      <c r="BD15" s="681"/>
      <c r="BE15" s="681"/>
      <c r="BF15" s="682"/>
      <c r="BG15" s="683">
        <v>29142</v>
      </c>
      <c r="BH15" s="684"/>
      <c r="BI15" s="684"/>
      <c r="BJ15" s="684"/>
      <c r="BK15" s="684"/>
      <c r="BL15" s="684"/>
      <c r="BM15" s="684"/>
      <c r="BN15" s="685"/>
      <c r="BO15" s="686">
        <v>9.4</v>
      </c>
      <c r="BP15" s="686"/>
      <c r="BQ15" s="686"/>
      <c r="BR15" s="686"/>
      <c r="BS15" s="692" t="s">
        <v>129</v>
      </c>
      <c r="BT15" s="684"/>
      <c r="BU15" s="684"/>
      <c r="BV15" s="684"/>
      <c r="BW15" s="684"/>
      <c r="BX15" s="684"/>
      <c r="BY15" s="684"/>
      <c r="BZ15" s="684"/>
      <c r="CA15" s="684"/>
      <c r="CB15" s="693"/>
      <c r="CD15" s="698" t="s">
        <v>261</v>
      </c>
      <c r="CE15" s="699"/>
      <c r="CF15" s="699"/>
      <c r="CG15" s="699"/>
      <c r="CH15" s="699"/>
      <c r="CI15" s="699"/>
      <c r="CJ15" s="699"/>
      <c r="CK15" s="699"/>
      <c r="CL15" s="699"/>
      <c r="CM15" s="699"/>
      <c r="CN15" s="699"/>
      <c r="CO15" s="699"/>
      <c r="CP15" s="699"/>
      <c r="CQ15" s="700"/>
      <c r="CR15" s="683">
        <v>468752</v>
      </c>
      <c r="CS15" s="684"/>
      <c r="CT15" s="684"/>
      <c r="CU15" s="684"/>
      <c r="CV15" s="684"/>
      <c r="CW15" s="684"/>
      <c r="CX15" s="684"/>
      <c r="CY15" s="685"/>
      <c r="CZ15" s="686">
        <v>9.1</v>
      </c>
      <c r="DA15" s="686"/>
      <c r="DB15" s="686"/>
      <c r="DC15" s="686"/>
      <c r="DD15" s="692">
        <v>145931</v>
      </c>
      <c r="DE15" s="684"/>
      <c r="DF15" s="684"/>
      <c r="DG15" s="684"/>
      <c r="DH15" s="684"/>
      <c r="DI15" s="684"/>
      <c r="DJ15" s="684"/>
      <c r="DK15" s="684"/>
      <c r="DL15" s="684"/>
      <c r="DM15" s="684"/>
      <c r="DN15" s="684"/>
      <c r="DO15" s="684"/>
      <c r="DP15" s="685"/>
      <c r="DQ15" s="692">
        <v>343432</v>
      </c>
      <c r="DR15" s="684"/>
      <c r="DS15" s="684"/>
      <c r="DT15" s="684"/>
      <c r="DU15" s="684"/>
      <c r="DV15" s="684"/>
      <c r="DW15" s="684"/>
      <c r="DX15" s="684"/>
      <c r="DY15" s="684"/>
      <c r="DZ15" s="684"/>
      <c r="EA15" s="684"/>
      <c r="EB15" s="684"/>
      <c r="EC15" s="693"/>
    </row>
    <row r="16" spans="2:143" ht="11.25" customHeight="1" x14ac:dyDescent="0.25">
      <c r="B16" s="680" t="s">
        <v>262</v>
      </c>
      <c r="C16" s="681"/>
      <c r="D16" s="681"/>
      <c r="E16" s="681"/>
      <c r="F16" s="681"/>
      <c r="G16" s="681"/>
      <c r="H16" s="681"/>
      <c r="I16" s="681"/>
      <c r="J16" s="681"/>
      <c r="K16" s="681"/>
      <c r="L16" s="681"/>
      <c r="M16" s="681"/>
      <c r="N16" s="681"/>
      <c r="O16" s="681"/>
      <c r="P16" s="681"/>
      <c r="Q16" s="682"/>
      <c r="R16" s="683">
        <v>531</v>
      </c>
      <c r="S16" s="684"/>
      <c r="T16" s="684"/>
      <c r="U16" s="684"/>
      <c r="V16" s="684"/>
      <c r="W16" s="684"/>
      <c r="X16" s="684"/>
      <c r="Y16" s="685"/>
      <c r="Z16" s="686">
        <v>0</v>
      </c>
      <c r="AA16" s="686"/>
      <c r="AB16" s="686"/>
      <c r="AC16" s="686"/>
      <c r="AD16" s="687">
        <v>531</v>
      </c>
      <c r="AE16" s="687"/>
      <c r="AF16" s="687"/>
      <c r="AG16" s="687"/>
      <c r="AH16" s="687"/>
      <c r="AI16" s="687"/>
      <c r="AJ16" s="687"/>
      <c r="AK16" s="687"/>
      <c r="AL16" s="688">
        <v>0</v>
      </c>
      <c r="AM16" s="689"/>
      <c r="AN16" s="689"/>
      <c r="AO16" s="690"/>
      <c r="AP16" s="680" t="s">
        <v>263</v>
      </c>
      <c r="AQ16" s="681"/>
      <c r="AR16" s="681"/>
      <c r="AS16" s="681"/>
      <c r="AT16" s="681"/>
      <c r="AU16" s="681"/>
      <c r="AV16" s="681"/>
      <c r="AW16" s="681"/>
      <c r="AX16" s="681"/>
      <c r="AY16" s="681"/>
      <c r="AZ16" s="681"/>
      <c r="BA16" s="681"/>
      <c r="BB16" s="681"/>
      <c r="BC16" s="681"/>
      <c r="BD16" s="681"/>
      <c r="BE16" s="681"/>
      <c r="BF16" s="682"/>
      <c r="BG16" s="683" t="s">
        <v>146</v>
      </c>
      <c r="BH16" s="684"/>
      <c r="BI16" s="684"/>
      <c r="BJ16" s="684"/>
      <c r="BK16" s="684"/>
      <c r="BL16" s="684"/>
      <c r="BM16" s="684"/>
      <c r="BN16" s="685"/>
      <c r="BO16" s="686" t="s">
        <v>129</v>
      </c>
      <c r="BP16" s="686"/>
      <c r="BQ16" s="686"/>
      <c r="BR16" s="686"/>
      <c r="BS16" s="692" t="s">
        <v>242</v>
      </c>
      <c r="BT16" s="684"/>
      <c r="BU16" s="684"/>
      <c r="BV16" s="684"/>
      <c r="BW16" s="684"/>
      <c r="BX16" s="684"/>
      <c r="BY16" s="684"/>
      <c r="BZ16" s="684"/>
      <c r="CA16" s="684"/>
      <c r="CB16" s="693"/>
      <c r="CD16" s="698" t="s">
        <v>264</v>
      </c>
      <c r="CE16" s="699"/>
      <c r="CF16" s="699"/>
      <c r="CG16" s="699"/>
      <c r="CH16" s="699"/>
      <c r="CI16" s="699"/>
      <c r="CJ16" s="699"/>
      <c r="CK16" s="699"/>
      <c r="CL16" s="699"/>
      <c r="CM16" s="699"/>
      <c r="CN16" s="699"/>
      <c r="CO16" s="699"/>
      <c r="CP16" s="699"/>
      <c r="CQ16" s="700"/>
      <c r="CR16" s="683" t="s">
        <v>129</v>
      </c>
      <c r="CS16" s="684"/>
      <c r="CT16" s="684"/>
      <c r="CU16" s="684"/>
      <c r="CV16" s="684"/>
      <c r="CW16" s="684"/>
      <c r="CX16" s="684"/>
      <c r="CY16" s="685"/>
      <c r="CZ16" s="686" t="s">
        <v>129</v>
      </c>
      <c r="DA16" s="686"/>
      <c r="DB16" s="686"/>
      <c r="DC16" s="686"/>
      <c r="DD16" s="692" t="s">
        <v>242</v>
      </c>
      <c r="DE16" s="684"/>
      <c r="DF16" s="684"/>
      <c r="DG16" s="684"/>
      <c r="DH16" s="684"/>
      <c r="DI16" s="684"/>
      <c r="DJ16" s="684"/>
      <c r="DK16" s="684"/>
      <c r="DL16" s="684"/>
      <c r="DM16" s="684"/>
      <c r="DN16" s="684"/>
      <c r="DO16" s="684"/>
      <c r="DP16" s="685"/>
      <c r="DQ16" s="692" t="s">
        <v>242</v>
      </c>
      <c r="DR16" s="684"/>
      <c r="DS16" s="684"/>
      <c r="DT16" s="684"/>
      <c r="DU16" s="684"/>
      <c r="DV16" s="684"/>
      <c r="DW16" s="684"/>
      <c r="DX16" s="684"/>
      <c r="DY16" s="684"/>
      <c r="DZ16" s="684"/>
      <c r="EA16" s="684"/>
      <c r="EB16" s="684"/>
      <c r="EC16" s="693"/>
    </row>
    <row r="17" spans="2:133" ht="11.25" customHeight="1" x14ac:dyDescent="0.25">
      <c r="B17" s="680" t="s">
        <v>265</v>
      </c>
      <c r="C17" s="681"/>
      <c r="D17" s="681"/>
      <c r="E17" s="681"/>
      <c r="F17" s="681"/>
      <c r="G17" s="681"/>
      <c r="H17" s="681"/>
      <c r="I17" s="681"/>
      <c r="J17" s="681"/>
      <c r="K17" s="681"/>
      <c r="L17" s="681"/>
      <c r="M17" s="681"/>
      <c r="N17" s="681"/>
      <c r="O17" s="681"/>
      <c r="P17" s="681"/>
      <c r="Q17" s="682"/>
      <c r="R17" s="683">
        <v>7682</v>
      </c>
      <c r="S17" s="684"/>
      <c r="T17" s="684"/>
      <c r="U17" s="684"/>
      <c r="V17" s="684"/>
      <c r="W17" s="684"/>
      <c r="X17" s="684"/>
      <c r="Y17" s="685"/>
      <c r="Z17" s="686">
        <v>0.1</v>
      </c>
      <c r="AA17" s="686"/>
      <c r="AB17" s="686"/>
      <c r="AC17" s="686"/>
      <c r="AD17" s="687">
        <v>7682</v>
      </c>
      <c r="AE17" s="687"/>
      <c r="AF17" s="687"/>
      <c r="AG17" s="687"/>
      <c r="AH17" s="687"/>
      <c r="AI17" s="687"/>
      <c r="AJ17" s="687"/>
      <c r="AK17" s="687"/>
      <c r="AL17" s="688">
        <v>0.3</v>
      </c>
      <c r="AM17" s="689"/>
      <c r="AN17" s="689"/>
      <c r="AO17" s="690"/>
      <c r="AP17" s="680" t="s">
        <v>266</v>
      </c>
      <c r="AQ17" s="681"/>
      <c r="AR17" s="681"/>
      <c r="AS17" s="681"/>
      <c r="AT17" s="681"/>
      <c r="AU17" s="681"/>
      <c r="AV17" s="681"/>
      <c r="AW17" s="681"/>
      <c r="AX17" s="681"/>
      <c r="AY17" s="681"/>
      <c r="AZ17" s="681"/>
      <c r="BA17" s="681"/>
      <c r="BB17" s="681"/>
      <c r="BC17" s="681"/>
      <c r="BD17" s="681"/>
      <c r="BE17" s="681"/>
      <c r="BF17" s="682"/>
      <c r="BG17" s="683" t="s">
        <v>129</v>
      </c>
      <c r="BH17" s="684"/>
      <c r="BI17" s="684"/>
      <c r="BJ17" s="684"/>
      <c r="BK17" s="684"/>
      <c r="BL17" s="684"/>
      <c r="BM17" s="684"/>
      <c r="BN17" s="685"/>
      <c r="BO17" s="686" t="s">
        <v>242</v>
      </c>
      <c r="BP17" s="686"/>
      <c r="BQ17" s="686"/>
      <c r="BR17" s="686"/>
      <c r="BS17" s="692" t="s">
        <v>129</v>
      </c>
      <c r="BT17" s="684"/>
      <c r="BU17" s="684"/>
      <c r="BV17" s="684"/>
      <c r="BW17" s="684"/>
      <c r="BX17" s="684"/>
      <c r="BY17" s="684"/>
      <c r="BZ17" s="684"/>
      <c r="CA17" s="684"/>
      <c r="CB17" s="693"/>
      <c r="CD17" s="698" t="s">
        <v>267</v>
      </c>
      <c r="CE17" s="699"/>
      <c r="CF17" s="699"/>
      <c r="CG17" s="699"/>
      <c r="CH17" s="699"/>
      <c r="CI17" s="699"/>
      <c r="CJ17" s="699"/>
      <c r="CK17" s="699"/>
      <c r="CL17" s="699"/>
      <c r="CM17" s="699"/>
      <c r="CN17" s="699"/>
      <c r="CO17" s="699"/>
      <c r="CP17" s="699"/>
      <c r="CQ17" s="700"/>
      <c r="CR17" s="683">
        <v>726767</v>
      </c>
      <c r="CS17" s="684"/>
      <c r="CT17" s="684"/>
      <c r="CU17" s="684"/>
      <c r="CV17" s="684"/>
      <c r="CW17" s="684"/>
      <c r="CX17" s="684"/>
      <c r="CY17" s="685"/>
      <c r="CZ17" s="686">
        <v>14.2</v>
      </c>
      <c r="DA17" s="686"/>
      <c r="DB17" s="686"/>
      <c r="DC17" s="686"/>
      <c r="DD17" s="692" t="s">
        <v>242</v>
      </c>
      <c r="DE17" s="684"/>
      <c r="DF17" s="684"/>
      <c r="DG17" s="684"/>
      <c r="DH17" s="684"/>
      <c r="DI17" s="684"/>
      <c r="DJ17" s="684"/>
      <c r="DK17" s="684"/>
      <c r="DL17" s="684"/>
      <c r="DM17" s="684"/>
      <c r="DN17" s="684"/>
      <c r="DO17" s="684"/>
      <c r="DP17" s="685"/>
      <c r="DQ17" s="692">
        <v>705009</v>
      </c>
      <c r="DR17" s="684"/>
      <c r="DS17" s="684"/>
      <c r="DT17" s="684"/>
      <c r="DU17" s="684"/>
      <c r="DV17" s="684"/>
      <c r="DW17" s="684"/>
      <c r="DX17" s="684"/>
      <c r="DY17" s="684"/>
      <c r="DZ17" s="684"/>
      <c r="EA17" s="684"/>
      <c r="EB17" s="684"/>
      <c r="EC17" s="693"/>
    </row>
    <row r="18" spans="2:133" ht="11.25" customHeight="1" x14ac:dyDescent="0.25">
      <c r="B18" s="680" t="s">
        <v>268</v>
      </c>
      <c r="C18" s="681"/>
      <c r="D18" s="681"/>
      <c r="E18" s="681"/>
      <c r="F18" s="681"/>
      <c r="G18" s="681"/>
      <c r="H18" s="681"/>
      <c r="I18" s="681"/>
      <c r="J18" s="681"/>
      <c r="K18" s="681"/>
      <c r="L18" s="681"/>
      <c r="M18" s="681"/>
      <c r="N18" s="681"/>
      <c r="O18" s="681"/>
      <c r="P18" s="681"/>
      <c r="Q18" s="682"/>
      <c r="R18" s="683">
        <v>426</v>
      </c>
      <c r="S18" s="684"/>
      <c r="T18" s="684"/>
      <c r="U18" s="684"/>
      <c r="V18" s="684"/>
      <c r="W18" s="684"/>
      <c r="X18" s="684"/>
      <c r="Y18" s="685"/>
      <c r="Z18" s="686">
        <v>0</v>
      </c>
      <c r="AA18" s="686"/>
      <c r="AB18" s="686"/>
      <c r="AC18" s="686"/>
      <c r="AD18" s="687">
        <v>426</v>
      </c>
      <c r="AE18" s="687"/>
      <c r="AF18" s="687"/>
      <c r="AG18" s="687"/>
      <c r="AH18" s="687"/>
      <c r="AI18" s="687"/>
      <c r="AJ18" s="687"/>
      <c r="AK18" s="687"/>
      <c r="AL18" s="688">
        <v>0</v>
      </c>
      <c r="AM18" s="689"/>
      <c r="AN18" s="689"/>
      <c r="AO18" s="690"/>
      <c r="AP18" s="680" t="s">
        <v>269</v>
      </c>
      <c r="AQ18" s="681"/>
      <c r="AR18" s="681"/>
      <c r="AS18" s="681"/>
      <c r="AT18" s="681"/>
      <c r="AU18" s="681"/>
      <c r="AV18" s="681"/>
      <c r="AW18" s="681"/>
      <c r="AX18" s="681"/>
      <c r="AY18" s="681"/>
      <c r="AZ18" s="681"/>
      <c r="BA18" s="681"/>
      <c r="BB18" s="681"/>
      <c r="BC18" s="681"/>
      <c r="BD18" s="681"/>
      <c r="BE18" s="681"/>
      <c r="BF18" s="682"/>
      <c r="BG18" s="683" t="s">
        <v>242</v>
      </c>
      <c r="BH18" s="684"/>
      <c r="BI18" s="684"/>
      <c r="BJ18" s="684"/>
      <c r="BK18" s="684"/>
      <c r="BL18" s="684"/>
      <c r="BM18" s="684"/>
      <c r="BN18" s="685"/>
      <c r="BO18" s="686" t="s">
        <v>129</v>
      </c>
      <c r="BP18" s="686"/>
      <c r="BQ18" s="686"/>
      <c r="BR18" s="686"/>
      <c r="BS18" s="692" t="s">
        <v>242</v>
      </c>
      <c r="BT18" s="684"/>
      <c r="BU18" s="684"/>
      <c r="BV18" s="684"/>
      <c r="BW18" s="684"/>
      <c r="BX18" s="684"/>
      <c r="BY18" s="684"/>
      <c r="BZ18" s="684"/>
      <c r="CA18" s="684"/>
      <c r="CB18" s="693"/>
      <c r="CD18" s="698" t="s">
        <v>270</v>
      </c>
      <c r="CE18" s="699"/>
      <c r="CF18" s="699"/>
      <c r="CG18" s="699"/>
      <c r="CH18" s="699"/>
      <c r="CI18" s="699"/>
      <c r="CJ18" s="699"/>
      <c r="CK18" s="699"/>
      <c r="CL18" s="699"/>
      <c r="CM18" s="699"/>
      <c r="CN18" s="699"/>
      <c r="CO18" s="699"/>
      <c r="CP18" s="699"/>
      <c r="CQ18" s="700"/>
      <c r="CR18" s="683" t="s">
        <v>242</v>
      </c>
      <c r="CS18" s="684"/>
      <c r="CT18" s="684"/>
      <c r="CU18" s="684"/>
      <c r="CV18" s="684"/>
      <c r="CW18" s="684"/>
      <c r="CX18" s="684"/>
      <c r="CY18" s="685"/>
      <c r="CZ18" s="686" t="s">
        <v>242</v>
      </c>
      <c r="DA18" s="686"/>
      <c r="DB18" s="686"/>
      <c r="DC18" s="686"/>
      <c r="DD18" s="692" t="s">
        <v>129</v>
      </c>
      <c r="DE18" s="684"/>
      <c r="DF18" s="684"/>
      <c r="DG18" s="684"/>
      <c r="DH18" s="684"/>
      <c r="DI18" s="684"/>
      <c r="DJ18" s="684"/>
      <c r="DK18" s="684"/>
      <c r="DL18" s="684"/>
      <c r="DM18" s="684"/>
      <c r="DN18" s="684"/>
      <c r="DO18" s="684"/>
      <c r="DP18" s="685"/>
      <c r="DQ18" s="692" t="s">
        <v>129</v>
      </c>
      <c r="DR18" s="684"/>
      <c r="DS18" s="684"/>
      <c r="DT18" s="684"/>
      <c r="DU18" s="684"/>
      <c r="DV18" s="684"/>
      <c r="DW18" s="684"/>
      <c r="DX18" s="684"/>
      <c r="DY18" s="684"/>
      <c r="DZ18" s="684"/>
      <c r="EA18" s="684"/>
      <c r="EB18" s="684"/>
      <c r="EC18" s="693"/>
    </row>
    <row r="19" spans="2:133" ht="11.25" customHeight="1" x14ac:dyDescent="0.25">
      <c r="B19" s="680" t="s">
        <v>271</v>
      </c>
      <c r="C19" s="681"/>
      <c r="D19" s="681"/>
      <c r="E19" s="681"/>
      <c r="F19" s="681"/>
      <c r="G19" s="681"/>
      <c r="H19" s="681"/>
      <c r="I19" s="681"/>
      <c r="J19" s="681"/>
      <c r="K19" s="681"/>
      <c r="L19" s="681"/>
      <c r="M19" s="681"/>
      <c r="N19" s="681"/>
      <c r="O19" s="681"/>
      <c r="P19" s="681"/>
      <c r="Q19" s="682"/>
      <c r="R19" s="683">
        <v>272</v>
      </c>
      <c r="S19" s="684"/>
      <c r="T19" s="684"/>
      <c r="U19" s="684"/>
      <c r="V19" s="684"/>
      <c r="W19" s="684"/>
      <c r="X19" s="684"/>
      <c r="Y19" s="685"/>
      <c r="Z19" s="686">
        <v>0</v>
      </c>
      <c r="AA19" s="686"/>
      <c r="AB19" s="686"/>
      <c r="AC19" s="686"/>
      <c r="AD19" s="687">
        <v>272</v>
      </c>
      <c r="AE19" s="687"/>
      <c r="AF19" s="687"/>
      <c r="AG19" s="687"/>
      <c r="AH19" s="687"/>
      <c r="AI19" s="687"/>
      <c r="AJ19" s="687"/>
      <c r="AK19" s="687"/>
      <c r="AL19" s="688">
        <v>0</v>
      </c>
      <c r="AM19" s="689"/>
      <c r="AN19" s="689"/>
      <c r="AO19" s="690"/>
      <c r="AP19" s="680" t="s">
        <v>272</v>
      </c>
      <c r="AQ19" s="681"/>
      <c r="AR19" s="681"/>
      <c r="AS19" s="681"/>
      <c r="AT19" s="681"/>
      <c r="AU19" s="681"/>
      <c r="AV19" s="681"/>
      <c r="AW19" s="681"/>
      <c r="AX19" s="681"/>
      <c r="AY19" s="681"/>
      <c r="AZ19" s="681"/>
      <c r="BA19" s="681"/>
      <c r="BB19" s="681"/>
      <c r="BC19" s="681"/>
      <c r="BD19" s="681"/>
      <c r="BE19" s="681"/>
      <c r="BF19" s="682"/>
      <c r="BG19" s="683">
        <v>10034</v>
      </c>
      <c r="BH19" s="684"/>
      <c r="BI19" s="684"/>
      <c r="BJ19" s="684"/>
      <c r="BK19" s="684"/>
      <c r="BL19" s="684"/>
      <c r="BM19" s="684"/>
      <c r="BN19" s="685"/>
      <c r="BO19" s="686">
        <v>3.2</v>
      </c>
      <c r="BP19" s="686"/>
      <c r="BQ19" s="686"/>
      <c r="BR19" s="686"/>
      <c r="BS19" s="692" t="s">
        <v>242</v>
      </c>
      <c r="BT19" s="684"/>
      <c r="BU19" s="684"/>
      <c r="BV19" s="684"/>
      <c r="BW19" s="684"/>
      <c r="BX19" s="684"/>
      <c r="BY19" s="684"/>
      <c r="BZ19" s="684"/>
      <c r="CA19" s="684"/>
      <c r="CB19" s="693"/>
      <c r="CD19" s="698" t="s">
        <v>273</v>
      </c>
      <c r="CE19" s="699"/>
      <c r="CF19" s="699"/>
      <c r="CG19" s="699"/>
      <c r="CH19" s="699"/>
      <c r="CI19" s="699"/>
      <c r="CJ19" s="699"/>
      <c r="CK19" s="699"/>
      <c r="CL19" s="699"/>
      <c r="CM19" s="699"/>
      <c r="CN19" s="699"/>
      <c r="CO19" s="699"/>
      <c r="CP19" s="699"/>
      <c r="CQ19" s="700"/>
      <c r="CR19" s="683" t="s">
        <v>242</v>
      </c>
      <c r="CS19" s="684"/>
      <c r="CT19" s="684"/>
      <c r="CU19" s="684"/>
      <c r="CV19" s="684"/>
      <c r="CW19" s="684"/>
      <c r="CX19" s="684"/>
      <c r="CY19" s="685"/>
      <c r="CZ19" s="686" t="s">
        <v>129</v>
      </c>
      <c r="DA19" s="686"/>
      <c r="DB19" s="686"/>
      <c r="DC19" s="686"/>
      <c r="DD19" s="692" t="s">
        <v>129</v>
      </c>
      <c r="DE19" s="684"/>
      <c r="DF19" s="684"/>
      <c r="DG19" s="684"/>
      <c r="DH19" s="684"/>
      <c r="DI19" s="684"/>
      <c r="DJ19" s="684"/>
      <c r="DK19" s="684"/>
      <c r="DL19" s="684"/>
      <c r="DM19" s="684"/>
      <c r="DN19" s="684"/>
      <c r="DO19" s="684"/>
      <c r="DP19" s="685"/>
      <c r="DQ19" s="692" t="s">
        <v>242</v>
      </c>
      <c r="DR19" s="684"/>
      <c r="DS19" s="684"/>
      <c r="DT19" s="684"/>
      <c r="DU19" s="684"/>
      <c r="DV19" s="684"/>
      <c r="DW19" s="684"/>
      <c r="DX19" s="684"/>
      <c r="DY19" s="684"/>
      <c r="DZ19" s="684"/>
      <c r="EA19" s="684"/>
      <c r="EB19" s="684"/>
      <c r="EC19" s="693"/>
    </row>
    <row r="20" spans="2:133" ht="11.25" customHeight="1" x14ac:dyDescent="0.25">
      <c r="B20" s="680" t="s">
        <v>274</v>
      </c>
      <c r="C20" s="681"/>
      <c r="D20" s="681"/>
      <c r="E20" s="681"/>
      <c r="F20" s="681"/>
      <c r="G20" s="681"/>
      <c r="H20" s="681"/>
      <c r="I20" s="681"/>
      <c r="J20" s="681"/>
      <c r="K20" s="681"/>
      <c r="L20" s="681"/>
      <c r="M20" s="681"/>
      <c r="N20" s="681"/>
      <c r="O20" s="681"/>
      <c r="P20" s="681"/>
      <c r="Q20" s="682"/>
      <c r="R20" s="683">
        <v>64</v>
      </c>
      <c r="S20" s="684"/>
      <c r="T20" s="684"/>
      <c r="U20" s="684"/>
      <c r="V20" s="684"/>
      <c r="W20" s="684"/>
      <c r="X20" s="684"/>
      <c r="Y20" s="685"/>
      <c r="Z20" s="686">
        <v>0</v>
      </c>
      <c r="AA20" s="686"/>
      <c r="AB20" s="686"/>
      <c r="AC20" s="686"/>
      <c r="AD20" s="687">
        <v>64</v>
      </c>
      <c r="AE20" s="687"/>
      <c r="AF20" s="687"/>
      <c r="AG20" s="687"/>
      <c r="AH20" s="687"/>
      <c r="AI20" s="687"/>
      <c r="AJ20" s="687"/>
      <c r="AK20" s="687"/>
      <c r="AL20" s="688">
        <v>0</v>
      </c>
      <c r="AM20" s="689"/>
      <c r="AN20" s="689"/>
      <c r="AO20" s="690"/>
      <c r="AP20" s="680" t="s">
        <v>275</v>
      </c>
      <c r="AQ20" s="681"/>
      <c r="AR20" s="681"/>
      <c r="AS20" s="681"/>
      <c r="AT20" s="681"/>
      <c r="AU20" s="681"/>
      <c r="AV20" s="681"/>
      <c r="AW20" s="681"/>
      <c r="AX20" s="681"/>
      <c r="AY20" s="681"/>
      <c r="AZ20" s="681"/>
      <c r="BA20" s="681"/>
      <c r="BB20" s="681"/>
      <c r="BC20" s="681"/>
      <c r="BD20" s="681"/>
      <c r="BE20" s="681"/>
      <c r="BF20" s="682"/>
      <c r="BG20" s="683">
        <v>10034</v>
      </c>
      <c r="BH20" s="684"/>
      <c r="BI20" s="684"/>
      <c r="BJ20" s="684"/>
      <c r="BK20" s="684"/>
      <c r="BL20" s="684"/>
      <c r="BM20" s="684"/>
      <c r="BN20" s="685"/>
      <c r="BO20" s="686">
        <v>3.2</v>
      </c>
      <c r="BP20" s="686"/>
      <c r="BQ20" s="686"/>
      <c r="BR20" s="686"/>
      <c r="BS20" s="692" t="s">
        <v>129</v>
      </c>
      <c r="BT20" s="684"/>
      <c r="BU20" s="684"/>
      <c r="BV20" s="684"/>
      <c r="BW20" s="684"/>
      <c r="BX20" s="684"/>
      <c r="BY20" s="684"/>
      <c r="BZ20" s="684"/>
      <c r="CA20" s="684"/>
      <c r="CB20" s="693"/>
      <c r="CD20" s="698" t="s">
        <v>276</v>
      </c>
      <c r="CE20" s="699"/>
      <c r="CF20" s="699"/>
      <c r="CG20" s="699"/>
      <c r="CH20" s="699"/>
      <c r="CI20" s="699"/>
      <c r="CJ20" s="699"/>
      <c r="CK20" s="699"/>
      <c r="CL20" s="699"/>
      <c r="CM20" s="699"/>
      <c r="CN20" s="699"/>
      <c r="CO20" s="699"/>
      <c r="CP20" s="699"/>
      <c r="CQ20" s="700"/>
      <c r="CR20" s="683">
        <v>5131291</v>
      </c>
      <c r="CS20" s="684"/>
      <c r="CT20" s="684"/>
      <c r="CU20" s="684"/>
      <c r="CV20" s="684"/>
      <c r="CW20" s="684"/>
      <c r="CX20" s="684"/>
      <c r="CY20" s="685"/>
      <c r="CZ20" s="686">
        <v>100</v>
      </c>
      <c r="DA20" s="686"/>
      <c r="DB20" s="686"/>
      <c r="DC20" s="686"/>
      <c r="DD20" s="692">
        <v>1432577</v>
      </c>
      <c r="DE20" s="684"/>
      <c r="DF20" s="684"/>
      <c r="DG20" s="684"/>
      <c r="DH20" s="684"/>
      <c r="DI20" s="684"/>
      <c r="DJ20" s="684"/>
      <c r="DK20" s="684"/>
      <c r="DL20" s="684"/>
      <c r="DM20" s="684"/>
      <c r="DN20" s="684"/>
      <c r="DO20" s="684"/>
      <c r="DP20" s="685"/>
      <c r="DQ20" s="692">
        <v>3010098</v>
      </c>
      <c r="DR20" s="684"/>
      <c r="DS20" s="684"/>
      <c r="DT20" s="684"/>
      <c r="DU20" s="684"/>
      <c r="DV20" s="684"/>
      <c r="DW20" s="684"/>
      <c r="DX20" s="684"/>
      <c r="DY20" s="684"/>
      <c r="DZ20" s="684"/>
      <c r="EA20" s="684"/>
      <c r="EB20" s="684"/>
      <c r="EC20" s="693"/>
    </row>
    <row r="21" spans="2:133" ht="11.25" customHeight="1" x14ac:dyDescent="0.25">
      <c r="B21" s="680" t="s">
        <v>277</v>
      </c>
      <c r="C21" s="681"/>
      <c r="D21" s="681"/>
      <c r="E21" s="681"/>
      <c r="F21" s="681"/>
      <c r="G21" s="681"/>
      <c r="H21" s="681"/>
      <c r="I21" s="681"/>
      <c r="J21" s="681"/>
      <c r="K21" s="681"/>
      <c r="L21" s="681"/>
      <c r="M21" s="681"/>
      <c r="N21" s="681"/>
      <c r="O21" s="681"/>
      <c r="P21" s="681"/>
      <c r="Q21" s="682"/>
      <c r="R21" s="683">
        <v>6920</v>
      </c>
      <c r="S21" s="684"/>
      <c r="T21" s="684"/>
      <c r="U21" s="684"/>
      <c r="V21" s="684"/>
      <c r="W21" s="684"/>
      <c r="X21" s="684"/>
      <c r="Y21" s="685"/>
      <c r="Z21" s="686">
        <v>0.1</v>
      </c>
      <c r="AA21" s="686"/>
      <c r="AB21" s="686"/>
      <c r="AC21" s="686"/>
      <c r="AD21" s="687">
        <v>6920</v>
      </c>
      <c r="AE21" s="687"/>
      <c r="AF21" s="687"/>
      <c r="AG21" s="687"/>
      <c r="AH21" s="687"/>
      <c r="AI21" s="687"/>
      <c r="AJ21" s="687"/>
      <c r="AK21" s="687"/>
      <c r="AL21" s="688">
        <v>0.3</v>
      </c>
      <c r="AM21" s="689"/>
      <c r="AN21" s="689"/>
      <c r="AO21" s="690"/>
      <c r="AP21" s="702" t="s">
        <v>278</v>
      </c>
      <c r="AQ21" s="703"/>
      <c r="AR21" s="703"/>
      <c r="AS21" s="703"/>
      <c r="AT21" s="703"/>
      <c r="AU21" s="703"/>
      <c r="AV21" s="703"/>
      <c r="AW21" s="703"/>
      <c r="AX21" s="703"/>
      <c r="AY21" s="703"/>
      <c r="AZ21" s="703"/>
      <c r="BA21" s="703"/>
      <c r="BB21" s="703"/>
      <c r="BC21" s="703"/>
      <c r="BD21" s="703"/>
      <c r="BE21" s="703"/>
      <c r="BF21" s="704"/>
      <c r="BG21" s="683">
        <v>10034</v>
      </c>
      <c r="BH21" s="684"/>
      <c r="BI21" s="684"/>
      <c r="BJ21" s="684"/>
      <c r="BK21" s="684"/>
      <c r="BL21" s="684"/>
      <c r="BM21" s="684"/>
      <c r="BN21" s="685"/>
      <c r="BO21" s="686">
        <v>3.2</v>
      </c>
      <c r="BP21" s="686"/>
      <c r="BQ21" s="686"/>
      <c r="BR21" s="686"/>
      <c r="BS21" s="692" t="s">
        <v>129</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x14ac:dyDescent="0.25">
      <c r="B22" s="680" t="s">
        <v>279</v>
      </c>
      <c r="C22" s="681"/>
      <c r="D22" s="681"/>
      <c r="E22" s="681"/>
      <c r="F22" s="681"/>
      <c r="G22" s="681"/>
      <c r="H22" s="681"/>
      <c r="I22" s="681"/>
      <c r="J22" s="681"/>
      <c r="K22" s="681"/>
      <c r="L22" s="681"/>
      <c r="M22" s="681"/>
      <c r="N22" s="681"/>
      <c r="O22" s="681"/>
      <c r="P22" s="681"/>
      <c r="Q22" s="682"/>
      <c r="R22" s="683">
        <v>2310413</v>
      </c>
      <c r="S22" s="684"/>
      <c r="T22" s="684"/>
      <c r="U22" s="684"/>
      <c r="V22" s="684"/>
      <c r="W22" s="684"/>
      <c r="X22" s="684"/>
      <c r="Y22" s="685"/>
      <c r="Z22" s="686">
        <v>44.3</v>
      </c>
      <c r="AA22" s="686"/>
      <c r="AB22" s="686"/>
      <c r="AC22" s="686"/>
      <c r="AD22" s="687">
        <v>1990781</v>
      </c>
      <c r="AE22" s="687"/>
      <c r="AF22" s="687"/>
      <c r="AG22" s="687"/>
      <c r="AH22" s="687"/>
      <c r="AI22" s="687"/>
      <c r="AJ22" s="687"/>
      <c r="AK22" s="687"/>
      <c r="AL22" s="688">
        <v>83.3</v>
      </c>
      <c r="AM22" s="689"/>
      <c r="AN22" s="689"/>
      <c r="AO22" s="690"/>
      <c r="AP22" s="702" t="s">
        <v>280</v>
      </c>
      <c r="AQ22" s="703"/>
      <c r="AR22" s="703"/>
      <c r="AS22" s="703"/>
      <c r="AT22" s="703"/>
      <c r="AU22" s="703"/>
      <c r="AV22" s="703"/>
      <c r="AW22" s="703"/>
      <c r="AX22" s="703"/>
      <c r="AY22" s="703"/>
      <c r="AZ22" s="703"/>
      <c r="BA22" s="703"/>
      <c r="BB22" s="703"/>
      <c r="BC22" s="703"/>
      <c r="BD22" s="703"/>
      <c r="BE22" s="703"/>
      <c r="BF22" s="704"/>
      <c r="BG22" s="683" t="s">
        <v>129</v>
      </c>
      <c r="BH22" s="684"/>
      <c r="BI22" s="684"/>
      <c r="BJ22" s="684"/>
      <c r="BK22" s="684"/>
      <c r="BL22" s="684"/>
      <c r="BM22" s="684"/>
      <c r="BN22" s="685"/>
      <c r="BO22" s="686" t="s">
        <v>129</v>
      </c>
      <c r="BP22" s="686"/>
      <c r="BQ22" s="686"/>
      <c r="BR22" s="686"/>
      <c r="BS22" s="692" t="s">
        <v>242</v>
      </c>
      <c r="BT22" s="684"/>
      <c r="BU22" s="684"/>
      <c r="BV22" s="684"/>
      <c r="BW22" s="684"/>
      <c r="BX22" s="684"/>
      <c r="BY22" s="684"/>
      <c r="BZ22" s="684"/>
      <c r="CA22" s="684"/>
      <c r="CB22" s="693"/>
      <c r="CD22" s="665" t="s">
        <v>281</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25">
      <c r="B23" s="680" t="s">
        <v>282</v>
      </c>
      <c r="C23" s="681"/>
      <c r="D23" s="681"/>
      <c r="E23" s="681"/>
      <c r="F23" s="681"/>
      <c r="G23" s="681"/>
      <c r="H23" s="681"/>
      <c r="I23" s="681"/>
      <c r="J23" s="681"/>
      <c r="K23" s="681"/>
      <c r="L23" s="681"/>
      <c r="M23" s="681"/>
      <c r="N23" s="681"/>
      <c r="O23" s="681"/>
      <c r="P23" s="681"/>
      <c r="Q23" s="682"/>
      <c r="R23" s="683">
        <v>1990781</v>
      </c>
      <c r="S23" s="684"/>
      <c r="T23" s="684"/>
      <c r="U23" s="684"/>
      <c r="V23" s="684"/>
      <c r="W23" s="684"/>
      <c r="X23" s="684"/>
      <c r="Y23" s="685"/>
      <c r="Z23" s="686">
        <v>38.200000000000003</v>
      </c>
      <c r="AA23" s="686"/>
      <c r="AB23" s="686"/>
      <c r="AC23" s="686"/>
      <c r="AD23" s="687">
        <v>1990781</v>
      </c>
      <c r="AE23" s="687"/>
      <c r="AF23" s="687"/>
      <c r="AG23" s="687"/>
      <c r="AH23" s="687"/>
      <c r="AI23" s="687"/>
      <c r="AJ23" s="687"/>
      <c r="AK23" s="687"/>
      <c r="AL23" s="688">
        <v>83.3</v>
      </c>
      <c r="AM23" s="689"/>
      <c r="AN23" s="689"/>
      <c r="AO23" s="690"/>
      <c r="AP23" s="702" t="s">
        <v>283</v>
      </c>
      <c r="AQ23" s="703"/>
      <c r="AR23" s="703"/>
      <c r="AS23" s="703"/>
      <c r="AT23" s="703"/>
      <c r="AU23" s="703"/>
      <c r="AV23" s="703"/>
      <c r="AW23" s="703"/>
      <c r="AX23" s="703"/>
      <c r="AY23" s="703"/>
      <c r="AZ23" s="703"/>
      <c r="BA23" s="703"/>
      <c r="BB23" s="703"/>
      <c r="BC23" s="703"/>
      <c r="BD23" s="703"/>
      <c r="BE23" s="703"/>
      <c r="BF23" s="704"/>
      <c r="BG23" s="683" t="s">
        <v>129</v>
      </c>
      <c r="BH23" s="684"/>
      <c r="BI23" s="684"/>
      <c r="BJ23" s="684"/>
      <c r="BK23" s="684"/>
      <c r="BL23" s="684"/>
      <c r="BM23" s="684"/>
      <c r="BN23" s="685"/>
      <c r="BO23" s="686" t="s">
        <v>242</v>
      </c>
      <c r="BP23" s="686"/>
      <c r="BQ23" s="686"/>
      <c r="BR23" s="686"/>
      <c r="BS23" s="692" t="s">
        <v>129</v>
      </c>
      <c r="BT23" s="684"/>
      <c r="BU23" s="684"/>
      <c r="BV23" s="684"/>
      <c r="BW23" s="684"/>
      <c r="BX23" s="684"/>
      <c r="BY23" s="684"/>
      <c r="BZ23" s="684"/>
      <c r="CA23" s="684"/>
      <c r="CB23" s="693"/>
      <c r="CD23" s="665" t="s">
        <v>222</v>
      </c>
      <c r="CE23" s="666"/>
      <c r="CF23" s="666"/>
      <c r="CG23" s="666"/>
      <c r="CH23" s="666"/>
      <c r="CI23" s="666"/>
      <c r="CJ23" s="666"/>
      <c r="CK23" s="666"/>
      <c r="CL23" s="666"/>
      <c r="CM23" s="666"/>
      <c r="CN23" s="666"/>
      <c r="CO23" s="666"/>
      <c r="CP23" s="666"/>
      <c r="CQ23" s="667"/>
      <c r="CR23" s="665" t="s">
        <v>284</v>
      </c>
      <c r="CS23" s="666"/>
      <c r="CT23" s="666"/>
      <c r="CU23" s="666"/>
      <c r="CV23" s="666"/>
      <c r="CW23" s="666"/>
      <c r="CX23" s="666"/>
      <c r="CY23" s="667"/>
      <c r="CZ23" s="665" t="s">
        <v>285</v>
      </c>
      <c r="DA23" s="666"/>
      <c r="DB23" s="666"/>
      <c r="DC23" s="667"/>
      <c r="DD23" s="665" t="s">
        <v>286</v>
      </c>
      <c r="DE23" s="666"/>
      <c r="DF23" s="666"/>
      <c r="DG23" s="666"/>
      <c r="DH23" s="666"/>
      <c r="DI23" s="666"/>
      <c r="DJ23" s="666"/>
      <c r="DK23" s="667"/>
      <c r="DL23" s="714" t="s">
        <v>287</v>
      </c>
      <c r="DM23" s="715"/>
      <c r="DN23" s="715"/>
      <c r="DO23" s="715"/>
      <c r="DP23" s="715"/>
      <c r="DQ23" s="715"/>
      <c r="DR23" s="715"/>
      <c r="DS23" s="715"/>
      <c r="DT23" s="715"/>
      <c r="DU23" s="715"/>
      <c r="DV23" s="716"/>
      <c r="DW23" s="665" t="s">
        <v>288</v>
      </c>
      <c r="DX23" s="666"/>
      <c r="DY23" s="666"/>
      <c r="DZ23" s="666"/>
      <c r="EA23" s="666"/>
      <c r="EB23" s="666"/>
      <c r="EC23" s="667"/>
    </row>
    <row r="24" spans="2:133" ht="11.25" customHeight="1" x14ac:dyDescent="0.25">
      <c r="B24" s="680" t="s">
        <v>289</v>
      </c>
      <c r="C24" s="681"/>
      <c r="D24" s="681"/>
      <c r="E24" s="681"/>
      <c r="F24" s="681"/>
      <c r="G24" s="681"/>
      <c r="H24" s="681"/>
      <c r="I24" s="681"/>
      <c r="J24" s="681"/>
      <c r="K24" s="681"/>
      <c r="L24" s="681"/>
      <c r="M24" s="681"/>
      <c r="N24" s="681"/>
      <c r="O24" s="681"/>
      <c r="P24" s="681"/>
      <c r="Q24" s="682"/>
      <c r="R24" s="683">
        <v>319632</v>
      </c>
      <c r="S24" s="684"/>
      <c r="T24" s="684"/>
      <c r="U24" s="684"/>
      <c r="V24" s="684"/>
      <c r="W24" s="684"/>
      <c r="X24" s="684"/>
      <c r="Y24" s="685"/>
      <c r="Z24" s="686">
        <v>6.1</v>
      </c>
      <c r="AA24" s="686"/>
      <c r="AB24" s="686"/>
      <c r="AC24" s="686"/>
      <c r="AD24" s="687" t="s">
        <v>242</v>
      </c>
      <c r="AE24" s="687"/>
      <c r="AF24" s="687"/>
      <c r="AG24" s="687"/>
      <c r="AH24" s="687"/>
      <c r="AI24" s="687"/>
      <c r="AJ24" s="687"/>
      <c r="AK24" s="687"/>
      <c r="AL24" s="688" t="s">
        <v>242</v>
      </c>
      <c r="AM24" s="689"/>
      <c r="AN24" s="689"/>
      <c r="AO24" s="690"/>
      <c r="AP24" s="702" t="s">
        <v>290</v>
      </c>
      <c r="AQ24" s="703"/>
      <c r="AR24" s="703"/>
      <c r="AS24" s="703"/>
      <c r="AT24" s="703"/>
      <c r="AU24" s="703"/>
      <c r="AV24" s="703"/>
      <c r="AW24" s="703"/>
      <c r="AX24" s="703"/>
      <c r="AY24" s="703"/>
      <c r="AZ24" s="703"/>
      <c r="BA24" s="703"/>
      <c r="BB24" s="703"/>
      <c r="BC24" s="703"/>
      <c r="BD24" s="703"/>
      <c r="BE24" s="703"/>
      <c r="BF24" s="704"/>
      <c r="BG24" s="683" t="s">
        <v>129</v>
      </c>
      <c r="BH24" s="684"/>
      <c r="BI24" s="684"/>
      <c r="BJ24" s="684"/>
      <c r="BK24" s="684"/>
      <c r="BL24" s="684"/>
      <c r="BM24" s="684"/>
      <c r="BN24" s="685"/>
      <c r="BO24" s="686" t="s">
        <v>242</v>
      </c>
      <c r="BP24" s="686"/>
      <c r="BQ24" s="686"/>
      <c r="BR24" s="686"/>
      <c r="BS24" s="692" t="s">
        <v>129</v>
      </c>
      <c r="BT24" s="684"/>
      <c r="BU24" s="684"/>
      <c r="BV24" s="684"/>
      <c r="BW24" s="684"/>
      <c r="BX24" s="684"/>
      <c r="BY24" s="684"/>
      <c r="BZ24" s="684"/>
      <c r="CA24" s="684"/>
      <c r="CB24" s="693"/>
      <c r="CD24" s="694" t="s">
        <v>291</v>
      </c>
      <c r="CE24" s="695"/>
      <c r="CF24" s="695"/>
      <c r="CG24" s="695"/>
      <c r="CH24" s="695"/>
      <c r="CI24" s="695"/>
      <c r="CJ24" s="695"/>
      <c r="CK24" s="695"/>
      <c r="CL24" s="695"/>
      <c r="CM24" s="695"/>
      <c r="CN24" s="695"/>
      <c r="CO24" s="695"/>
      <c r="CP24" s="695"/>
      <c r="CQ24" s="696"/>
      <c r="CR24" s="672">
        <v>1436246</v>
      </c>
      <c r="CS24" s="673"/>
      <c r="CT24" s="673"/>
      <c r="CU24" s="673"/>
      <c r="CV24" s="673"/>
      <c r="CW24" s="673"/>
      <c r="CX24" s="673"/>
      <c r="CY24" s="674"/>
      <c r="CZ24" s="677">
        <v>28</v>
      </c>
      <c r="DA24" s="678"/>
      <c r="DB24" s="678"/>
      <c r="DC24" s="697"/>
      <c r="DD24" s="722">
        <v>1331429</v>
      </c>
      <c r="DE24" s="673"/>
      <c r="DF24" s="673"/>
      <c r="DG24" s="673"/>
      <c r="DH24" s="673"/>
      <c r="DI24" s="673"/>
      <c r="DJ24" s="673"/>
      <c r="DK24" s="674"/>
      <c r="DL24" s="722">
        <v>1316892</v>
      </c>
      <c r="DM24" s="673"/>
      <c r="DN24" s="673"/>
      <c r="DO24" s="673"/>
      <c r="DP24" s="673"/>
      <c r="DQ24" s="673"/>
      <c r="DR24" s="673"/>
      <c r="DS24" s="673"/>
      <c r="DT24" s="673"/>
      <c r="DU24" s="673"/>
      <c r="DV24" s="674"/>
      <c r="DW24" s="677">
        <v>53.6</v>
      </c>
      <c r="DX24" s="678"/>
      <c r="DY24" s="678"/>
      <c r="DZ24" s="678"/>
      <c r="EA24" s="678"/>
      <c r="EB24" s="678"/>
      <c r="EC24" s="679"/>
    </row>
    <row r="25" spans="2:133" ht="11.25" customHeight="1" x14ac:dyDescent="0.25">
      <c r="B25" s="680" t="s">
        <v>292</v>
      </c>
      <c r="C25" s="681"/>
      <c r="D25" s="681"/>
      <c r="E25" s="681"/>
      <c r="F25" s="681"/>
      <c r="G25" s="681"/>
      <c r="H25" s="681"/>
      <c r="I25" s="681"/>
      <c r="J25" s="681"/>
      <c r="K25" s="681"/>
      <c r="L25" s="681"/>
      <c r="M25" s="681"/>
      <c r="N25" s="681"/>
      <c r="O25" s="681"/>
      <c r="P25" s="681"/>
      <c r="Q25" s="682"/>
      <c r="R25" s="683" t="s">
        <v>242</v>
      </c>
      <c r="S25" s="684"/>
      <c r="T25" s="684"/>
      <c r="U25" s="684"/>
      <c r="V25" s="684"/>
      <c r="W25" s="684"/>
      <c r="X25" s="684"/>
      <c r="Y25" s="685"/>
      <c r="Z25" s="686" t="s">
        <v>242</v>
      </c>
      <c r="AA25" s="686"/>
      <c r="AB25" s="686"/>
      <c r="AC25" s="686"/>
      <c r="AD25" s="687" t="s">
        <v>129</v>
      </c>
      <c r="AE25" s="687"/>
      <c r="AF25" s="687"/>
      <c r="AG25" s="687"/>
      <c r="AH25" s="687"/>
      <c r="AI25" s="687"/>
      <c r="AJ25" s="687"/>
      <c r="AK25" s="687"/>
      <c r="AL25" s="688" t="s">
        <v>242</v>
      </c>
      <c r="AM25" s="689"/>
      <c r="AN25" s="689"/>
      <c r="AO25" s="690"/>
      <c r="AP25" s="702" t="s">
        <v>293</v>
      </c>
      <c r="AQ25" s="703"/>
      <c r="AR25" s="703"/>
      <c r="AS25" s="703"/>
      <c r="AT25" s="703"/>
      <c r="AU25" s="703"/>
      <c r="AV25" s="703"/>
      <c r="AW25" s="703"/>
      <c r="AX25" s="703"/>
      <c r="AY25" s="703"/>
      <c r="AZ25" s="703"/>
      <c r="BA25" s="703"/>
      <c r="BB25" s="703"/>
      <c r="BC25" s="703"/>
      <c r="BD25" s="703"/>
      <c r="BE25" s="703"/>
      <c r="BF25" s="704"/>
      <c r="BG25" s="683" t="s">
        <v>242</v>
      </c>
      <c r="BH25" s="684"/>
      <c r="BI25" s="684"/>
      <c r="BJ25" s="684"/>
      <c r="BK25" s="684"/>
      <c r="BL25" s="684"/>
      <c r="BM25" s="684"/>
      <c r="BN25" s="685"/>
      <c r="BO25" s="686" t="s">
        <v>129</v>
      </c>
      <c r="BP25" s="686"/>
      <c r="BQ25" s="686"/>
      <c r="BR25" s="686"/>
      <c r="BS25" s="692" t="s">
        <v>242</v>
      </c>
      <c r="BT25" s="684"/>
      <c r="BU25" s="684"/>
      <c r="BV25" s="684"/>
      <c r="BW25" s="684"/>
      <c r="BX25" s="684"/>
      <c r="BY25" s="684"/>
      <c r="BZ25" s="684"/>
      <c r="CA25" s="684"/>
      <c r="CB25" s="693"/>
      <c r="CD25" s="698" t="s">
        <v>294</v>
      </c>
      <c r="CE25" s="699"/>
      <c r="CF25" s="699"/>
      <c r="CG25" s="699"/>
      <c r="CH25" s="699"/>
      <c r="CI25" s="699"/>
      <c r="CJ25" s="699"/>
      <c r="CK25" s="699"/>
      <c r="CL25" s="699"/>
      <c r="CM25" s="699"/>
      <c r="CN25" s="699"/>
      <c r="CO25" s="699"/>
      <c r="CP25" s="699"/>
      <c r="CQ25" s="700"/>
      <c r="CR25" s="683">
        <v>601057</v>
      </c>
      <c r="CS25" s="719"/>
      <c r="CT25" s="719"/>
      <c r="CU25" s="719"/>
      <c r="CV25" s="719"/>
      <c r="CW25" s="719"/>
      <c r="CX25" s="719"/>
      <c r="CY25" s="720"/>
      <c r="CZ25" s="688">
        <v>11.7</v>
      </c>
      <c r="DA25" s="717"/>
      <c r="DB25" s="717"/>
      <c r="DC25" s="721"/>
      <c r="DD25" s="692">
        <v>589907</v>
      </c>
      <c r="DE25" s="719"/>
      <c r="DF25" s="719"/>
      <c r="DG25" s="719"/>
      <c r="DH25" s="719"/>
      <c r="DI25" s="719"/>
      <c r="DJ25" s="719"/>
      <c r="DK25" s="720"/>
      <c r="DL25" s="692">
        <v>582850</v>
      </c>
      <c r="DM25" s="719"/>
      <c r="DN25" s="719"/>
      <c r="DO25" s="719"/>
      <c r="DP25" s="719"/>
      <c r="DQ25" s="719"/>
      <c r="DR25" s="719"/>
      <c r="DS25" s="719"/>
      <c r="DT25" s="719"/>
      <c r="DU25" s="719"/>
      <c r="DV25" s="720"/>
      <c r="DW25" s="688">
        <v>23.7</v>
      </c>
      <c r="DX25" s="717"/>
      <c r="DY25" s="717"/>
      <c r="DZ25" s="717"/>
      <c r="EA25" s="717"/>
      <c r="EB25" s="717"/>
      <c r="EC25" s="718"/>
    </row>
    <row r="26" spans="2:133" ht="11.25" customHeight="1" x14ac:dyDescent="0.25">
      <c r="B26" s="680" t="s">
        <v>295</v>
      </c>
      <c r="C26" s="681"/>
      <c r="D26" s="681"/>
      <c r="E26" s="681"/>
      <c r="F26" s="681"/>
      <c r="G26" s="681"/>
      <c r="H26" s="681"/>
      <c r="I26" s="681"/>
      <c r="J26" s="681"/>
      <c r="K26" s="681"/>
      <c r="L26" s="681"/>
      <c r="M26" s="681"/>
      <c r="N26" s="681"/>
      <c r="O26" s="681"/>
      <c r="P26" s="681"/>
      <c r="Q26" s="682"/>
      <c r="R26" s="683">
        <v>2703493</v>
      </c>
      <c r="S26" s="684"/>
      <c r="T26" s="684"/>
      <c r="U26" s="684"/>
      <c r="V26" s="684"/>
      <c r="W26" s="684"/>
      <c r="X26" s="684"/>
      <c r="Y26" s="685"/>
      <c r="Z26" s="686">
        <v>51.8</v>
      </c>
      <c r="AA26" s="686"/>
      <c r="AB26" s="686"/>
      <c r="AC26" s="686"/>
      <c r="AD26" s="687">
        <v>2383861</v>
      </c>
      <c r="AE26" s="687"/>
      <c r="AF26" s="687"/>
      <c r="AG26" s="687"/>
      <c r="AH26" s="687"/>
      <c r="AI26" s="687"/>
      <c r="AJ26" s="687"/>
      <c r="AK26" s="687"/>
      <c r="AL26" s="688">
        <v>99.7</v>
      </c>
      <c r="AM26" s="689"/>
      <c r="AN26" s="689"/>
      <c r="AO26" s="690"/>
      <c r="AP26" s="702" t="s">
        <v>296</v>
      </c>
      <c r="AQ26" s="723"/>
      <c r="AR26" s="723"/>
      <c r="AS26" s="723"/>
      <c r="AT26" s="723"/>
      <c r="AU26" s="723"/>
      <c r="AV26" s="723"/>
      <c r="AW26" s="723"/>
      <c r="AX26" s="723"/>
      <c r="AY26" s="723"/>
      <c r="AZ26" s="723"/>
      <c r="BA26" s="723"/>
      <c r="BB26" s="723"/>
      <c r="BC26" s="723"/>
      <c r="BD26" s="723"/>
      <c r="BE26" s="723"/>
      <c r="BF26" s="704"/>
      <c r="BG26" s="683" t="s">
        <v>129</v>
      </c>
      <c r="BH26" s="684"/>
      <c r="BI26" s="684"/>
      <c r="BJ26" s="684"/>
      <c r="BK26" s="684"/>
      <c r="BL26" s="684"/>
      <c r="BM26" s="684"/>
      <c r="BN26" s="685"/>
      <c r="BO26" s="686" t="s">
        <v>129</v>
      </c>
      <c r="BP26" s="686"/>
      <c r="BQ26" s="686"/>
      <c r="BR26" s="686"/>
      <c r="BS26" s="692" t="s">
        <v>146</v>
      </c>
      <c r="BT26" s="684"/>
      <c r="BU26" s="684"/>
      <c r="BV26" s="684"/>
      <c r="BW26" s="684"/>
      <c r="BX26" s="684"/>
      <c r="BY26" s="684"/>
      <c r="BZ26" s="684"/>
      <c r="CA26" s="684"/>
      <c r="CB26" s="693"/>
      <c r="CD26" s="698" t="s">
        <v>297</v>
      </c>
      <c r="CE26" s="699"/>
      <c r="CF26" s="699"/>
      <c r="CG26" s="699"/>
      <c r="CH26" s="699"/>
      <c r="CI26" s="699"/>
      <c r="CJ26" s="699"/>
      <c r="CK26" s="699"/>
      <c r="CL26" s="699"/>
      <c r="CM26" s="699"/>
      <c r="CN26" s="699"/>
      <c r="CO26" s="699"/>
      <c r="CP26" s="699"/>
      <c r="CQ26" s="700"/>
      <c r="CR26" s="683">
        <v>372778</v>
      </c>
      <c r="CS26" s="684"/>
      <c r="CT26" s="684"/>
      <c r="CU26" s="684"/>
      <c r="CV26" s="684"/>
      <c r="CW26" s="684"/>
      <c r="CX26" s="684"/>
      <c r="CY26" s="685"/>
      <c r="CZ26" s="688">
        <v>7.3</v>
      </c>
      <c r="DA26" s="717"/>
      <c r="DB26" s="717"/>
      <c r="DC26" s="721"/>
      <c r="DD26" s="692">
        <v>366855</v>
      </c>
      <c r="DE26" s="684"/>
      <c r="DF26" s="684"/>
      <c r="DG26" s="684"/>
      <c r="DH26" s="684"/>
      <c r="DI26" s="684"/>
      <c r="DJ26" s="684"/>
      <c r="DK26" s="685"/>
      <c r="DL26" s="692" t="s">
        <v>242</v>
      </c>
      <c r="DM26" s="684"/>
      <c r="DN26" s="684"/>
      <c r="DO26" s="684"/>
      <c r="DP26" s="684"/>
      <c r="DQ26" s="684"/>
      <c r="DR26" s="684"/>
      <c r="DS26" s="684"/>
      <c r="DT26" s="684"/>
      <c r="DU26" s="684"/>
      <c r="DV26" s="685"/>
      <c r="DW26" s="688" t="s">
        <v>242</v>
      </c>
      <c r="DX26" s="717"/>
      <c r="DY26" s="717"/>
      <c r="DZ26" s="717"/>
      <c r="EA26" s="717"/>
      <c r="EB26" s="717"/>
      <c r="EC26" s="718"/>
    </row>
    <row r="27" spans="2:133" ht="11.25" customHeight="1" x14ac:dyDescent="0.25">
      <c r="B27" s="680" t="s">
        <v>298</v>
      </c>
      <c r="C27" s="681"/>
      <c r="D27" s="681"/>
      <c r="E27" s="681"/>
      <c r="F27" s="681"/>
      <c r="G27" s="681"/>
      <c r="H27" s="681"/>
      <c r="I27" s="681"/>
      <c r="J27" s="681"/>
      <c r="K27" s="681"/>
      <c r="L27" s="681"/>
      <c r="M27" s="681"/>
      <c r="N27" s="681"/>
      <c r="O27" s="681"/>
      <c r="P27" s="681"/>
      <c r="Q27" s="682"/>
      <c r="R27" s="683" t="s">
        <v>129</v>
      </c>
      <c r="S27" s="684"/>
      <c r="T27" s="684"/>
      <c r="U27" s="684"/>
      <c r="V27" s="684"/>
      <c r="W27" s="684"/>
      <c r="X27" s="684"/>
      <c r="Y27" s="685"/>
      <c r="Z27" s="686" t="s">
        <v>129</v>
      </c>
      <c r="AA27" s="686"/>
      <c r="AB27" s="686"/>
      <c r="AC27" s="686"/>
      <c r="AD27" s="687" t="s">
        <v>242</v>
      </c>
      <c r="AE27" s="687"/>
      <c r="AF27" s="687"/>
      <c r="AG27" s="687"/>
      <c r="AH27" s="687"/>
      <c r="AI27" s="687"/>
      <c r="AJ27" s="687"/>
      <c r="AK27" s="687"/>
      <c r="AL27" s="688" t="s">
        <v>129</v>
      </c>
      <c r="AM27" s="689"/>
      <c r="AN27" s="689"/>
      <c r="AO27" s="690"/>
      <c r="AP27" s="680" t="s">
        <v>299</v>
      </c>
      <c r="AQ27" s="681"/>
      <c r="AR27" s="681"/>
      <c r="AS27" s="681"/>
      <c r="AT27" s="681"/>
      <c r="AU27" s="681"/>
      <c r="AV27" s="681"/>
      <c r="AW27" s="681"/>
      <c r="AX27" s="681"/>
      <c r="AY27" s="681"/>
      <c r="AZ27" s="681"/>
      <c r="BA27" s="681"/>
      <c r="BB27" s="681"/>
      <c r="BC27" s="681"/>
      <c r="BD27" s="681"/>
      <c r="BE27" s="681"/>
      <c r="BF27" s="682"/>
      <c r="BG27" s="683">
        <v>310282</v>
      </c>
      <c r="BH27" s="684"/>
      <c r="BI27" s="684"/>
      <c r="BJ27" s="684"/>
      <c r="BK27" s="684"/>
      <c r="BL27" s="684"/>
      <c r="BM27" s="684"/>
      <c r="BN27" s="685"/>
      <c r="BO27" s="686">
        <v>100</v>
      </c>
      <c r="BP27" s="686"/>
      <c r="BQ27" s="686"/>
      <c r="BR27" s="686"/>
      <c r="BS27" s="692">
        <v>2412</v>
      </c>
      <c r="BT27" s="684"/>
      <c r="BU27" s="684"/>
      <c r="BV27" s="684"/>
      <c r="BW27" s="684"/>
      <c r="BX27" s="684"/>
      <c r="BY27" s="684"/>
      <c r="BZ27" s="684"/>
      <c r="CA27" s="684"/>
      <c r="CB27" s="693"/>
      <c r="CD27" s="698" t="s">
        <v>300</v>
      </c>
      <c r="CE27" s="699"/>
      <c r="CF27" s="699"/>
      <c r="CG27" s="699"/>
      <c r="CH27" s="699"/>
      <c r="CI27" s="699"/>
      <c r="CJ27" s="699"/>
      <c r="CK27" s="699"/>
      <c r="CL27" s="699"/>
      <c r="CM27" s="699"/>
      <c r="CN27" s="699"/>
      <c r="CO27" s="699"/>
      <c r="CP27" s="699"/>
      <c r="CQ27" s="700"/>
      <c r="CR27" s="683">
        <v>108422</v>
      </c>
      <c r="CS27" s="719"/>
      <c r="CT27" s="719"/>
      <c r="CU27" s="719"/>
      <c r="CV27" s="719"/>
      <c r="CW27" s="719"/>
      <c r="CX27" s="719"/>
      <c r="CY27" s="720"/>
      <c r="CZ27" s="688">
        <v>2.1</v>
      </c>
      <c r="DA27" s="717"/>
      <c r="DB27" s="717"/>
      <c r="DC27" s="721"/>
      <c r="DD27" s="692">
        <v>36513</v>
      </c>
      <c r="DE27" s="719"/>
      <c r="DF27" s="719"/>
      <c r="DG27" s="719"/>
      <c r="DH27" s="719"/>
      <c r="DI27" s="719"/>
      <c r="DJ27" s="719"/>
      <c r="DK27" s="720"/>
      <c r="DL27" s="692">
        <v>29033</v>
      </c>
      <c r="DM27" s="719"/>
      <c r="DN27" s="719"/>
      <c r="DO27" s="719"/>
      <c r="DP27" s="719"/>
      <c r="DQ27" s="719"/>
      <c r="DR27" s="719"/>
      <c r="DS27" s="719"/>
      <c r="DT27" s="719"/>
      <c r="DU27" s="719"/>
      <c r="DV27" s="720"/>
      <c r="DW27" s="688">
        <v>1.2</v>
      </c>
      <c r="DX27" s="717"/>
      <c r="DY27" s="717"/>
      <c r="DZ27" s="717"/>
      <c r="EA27" s="717"/>
      <c r="EB27" s="717"/>
      <c r="EC27" s="718"/>
    </row>
    <row r="28" spans="2:133" ht="11.25" customHeight="1" x14ac:dyDescent="0.25">
      <c r="B28" s="680" t="s">
        <v>301</v>
      </c>
      <c r="C28" s="681"/>
      <c r="D28" s="681"/>
      <c r="E28" s="681"/>
      <c r="F28" s="681"/>
      <c r="G28" s="681"/>
      <c r="H28" s="681"/>
      <c r="I28" s="681"/>
      <c r="J28" s="681"/>
      <c r="K28" s="681"/>
      <c r="L28" s="681"/>
      <c r="M28" s="681"/>
      <c r="N28" s="681"/>
      <c r="O28" s="681"/>
      <c r="P28" s="681"/>
      <c r="Q28" s="682"/>
      <c r="R28" s="683">
        <v>4261</v>
      </c>
      <c r="S28" s="684"/>
      <c r="T28" s="684"/>
      <c r="U28" s="684"/>
      <c r="V28" s="684"/>
      <c r="W28" s="684"/>
      <c r="X28" s="684"/>
      <c r="Y28" s="685"/>
      <c r="Z28" s="686">
        <v>0.1</v>
      </c>
      <c r="AA28" s="686"/>
      <c r="AB28" s="686"/>
      <c r="AC28" s="686"/>
      <c r="AD28" s="687" t="s">
        <v>242</v>
      </c>
      <c r="AE28" s="687"/>
      <c r="AF28" s="687"/>
      <c r="AG28" s="687"/>
      <c r="AH28" s="687"/>
      <c r="AI28" s="687"/>
      <c r="AJ28" s="687"/>
      <c r="AK28" s="687"/>
      <c r="AL28" s="688" t="s">
        <v>242</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302</v>
      </c>
      <c r="CE28" s="699"/>
      <c r="CF28" s="699"/>
      <c r="CG28" s="699"/>
      <c r="CH28" s="699"/>
      <c r="CI28" s="699"/>
      <c r="CJ28" s="699"/>
      <c r="CK28" s="699"/>
      <c r="CL28" s="699"/>
      <c r="CM28" s="699"/>
      <c r="CN28" s="699"/>
      <c r="CO28" s="699"/>
      <c r="CP28" s="699"/>
      <c r="CQ28" s="700"/>
      <c r="CR28" s="683">
        <v>726767</v>
      </c>
      <c r="CS28" s="684"/>
      <c r="CT28" s="684"/>
      <c r="CU28" s="684"/>
      <c r="CV28" s="684"/>
      <c r="CW28" s="684"/>
      <c r="CX28" s="684"/>
      <c r="CY28" s="685"/>
      <c r="CZ28" s="688">
        <v>14.2</v>
      </c>
      <c r="DA28" s="717"/>
      <c r="DB28" s="717"/>
      <c r="DC28" s="721"/>
      <c r="DD28" s="692">
        <v>705009</v>
      </c>
      <c r="DE28" s="684"/>
      <c r="DF28" s="684"/>
      <c r="DG28" s="684"/>
      <c r="DH28" s="684"/>
      <c r="DI28" s="684"/>
      <c r="DJ28" s="684"/>
      <c r="DK28" s="685"/>
      <c r="DL28" s="692">
        <v>705009</v>
      </c>
      <c r="DM28" s="684"/>
      <c r="DN28" s="684"/>
      <c r="DO28" s="684"/>
      <c r="DP28" s="684"/>
      <c r="DQ28" s="684"/>
      <c r="DR28" s="684"/>
      <c r="DS28" s="684"/>
      <c r="DT28" s="684"/>
      <c r="DU28" s="684"/>
      <c r="DV28" s="685"/>
      <c r="DW28" s="688">
        <v>28.7</v>
      </c>
      <c r="DX28" s="717"/>
      <c r="DY28" s="717"/>
      <c r="DZ28" s="717"/>
      <c r="EA28" s="717"/>
      <c r="EB28" s="717"/>
      <c r="EC28" s="718"/>
    </row>
    <row r="29" spans="2:133" ht="11.25" customHeight="1" x14ac:dyDescent="0.25">
      <c r="B29" s="680" t="s">
        <v>303</v>
      </c>
      <c r="C29" s="681"/>
      <c r="D29" s="681"/>
      <c r="E29" s="681"/>
      <c r="F29" s="681"/>
      <c r="G29" s="681"/>
      <c r="H29" s="681"/>
      <c r="I29" s="681"/>
      <c r="J29" s="681"/>
      <c r="K29" s="681"/>
      <c r="L29" s="681"/>
      <c r="M29" s="681"/>
      <c r="N29" s="681"/>
      <c r="O29" s="681"/>
      <c r="P29" s="681"/>
      <c r="Q29" s="682"/>
      <c r="R29" s="683">
        <v>75745</v>
      </c>
      <c r="S29" s="684"/>
      <c r="T29" s="684"/>
      <c r="U29" s="684"/>
      <c r="V29" s="684"/>
      <c r="W29" s="684"/>
      <c r="X29" s="684"/>
      <c r="Y29" s="685"/>
      <c r="Z29" s="686">
        <v>1.5</v>
      </c>
      <c r="AA29" s="686"/>
      <c r="AB29" s="686"/>
      <c r="AC29" s="686"/>
      <c r="AD29" s="687">
        <v>61</v>
      </c>
      <c r="AE29" s="687"/>
      <c r="AF29" s="687"/>
      <c r="AG29" s="687"/>
      <c r="AH29" s="687"/>
      <c r="AI29" s="687"/>
      <c r="AJ29" s="687"/>
      <c r="AK29" s="687"/>
      <c r="AL29" s="688">
        <v>0</v>
      </c>
      <c r="AM29" s="689"/>
      <c r="AN29" s="689"/>
      <c r="AO29" s="690"/>
      <c r="AP29" s="724"/>
      <c r="AQ29" s="725"/>
      <c r="AR29" s="725"/>
      <c r="AS29" s="725"/>
      <c r="AT29" s="725"/>
      <c r="AU29" s="725"/>
      <c r="AV29" s="725"/>
      <c r="AW29" s="725"/>
      <c r="AX29" s="725"/>
      <c r="AY29" s="725"/>
      <c r="AZ29" s="725"/>
      <c r="BA29" s="725"/>
      <c r="BB29" s="725"/>
      <c r="BC29" s="725"/>
      <c r="BD29" s="725"/>
      <c r="BE29" s="725"/>
      <c r="BF29" s="726"/>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7" t="s">
        <v>304</v>
      </c>
      <c r="CE29" s="728"/>
      <c r="CF29" s="698" t="s">
        <v>305</v>
      </c>
      <c r="CG29" s="699"/>
      <c r="CH29" s="699"/>
      <c r="CI29" s="699"/>
      <c r="CJ29" s="699"/>
      <c r="CK29" s="699"/>
      <c r="CL29" s="699"/>
      <c r="CM29" s="699"/>
      <c r="CN29" s="699"/>
      <c r="CO29" s="699"/>
      <c r="CP29" s="699"/>
      <c r="CQ29" s="700"/>
      <c r="CR29" s="683">
        <v>726555</v>
      </c>
      <c r="CS29" s="719"/>
      <c r="CT29" s="719"/>
      <c r="CU29" s="719"/>
      <c r="CV29" s="719"/>
      <c r="CW29" s="719"/>
      <c r="CX29" s="719"/>
      <c r="CY29" s="720"/>
      <c r="CZ29" s="688">
        <v>14.2</v>
      </c>
      <c r="DA29" s="717"/>
      <c r="DB29" s="717"/>
      <c r="DC29" s="721"/>
      <c r="DD29" s="692">
        <v>704797</v>
      </c>
      <c r="DE29" s="719"/>
      <c r="DF29" s="719"/>
      <c r="DG29" s="719"/>
      <c r="DH29" s="719"/>
      <c r="DI29" s="719"/>
      <c r="DJ29" s="719"/>
      <c r="DK29" s="720"/>
      <c r="DL29" s="692">
        <v>704797</v>
      </c>
      <c r="DM29" s="719"/>
      <c r="DN29" s="719"/>
      <c r="DO29" s="719"/>
      <c r="DP29" s="719"/>
      <c r="DQ29" s="719"/>
      <c r="DR29" s="719"/>
      <c r="DS29" s="719"/>
      <c r="DT29" s="719"/>
      <c r="DU29" s="719"/>
      <c r="DV29" s="720"/>
      <c r="DW29" s="688">
        <v>28.7</v>
      </c>
      <c r="DX29" s="717"/>
      <c r="DY29" s="717"/>
      <c r="DZ29" s="717"/>
      <c r="EA29" s="717"/>
      <c r="EB29" s="717"/>
      <c r="EC29" s="718"/>
    </row>
    <row r="30" spans="2:133" ht="11.25" customHeight="1" x14ac:dyDescent="0.25">
      <c r="B30" s="680" t="s">
        <v>306</v>
      </c>
      <c r="C30" s="681"/>
      <c r="D30" s="681"/>
      <c r="E30" s="681"/>
      <c r="F30" s="681"/>
      <c r="G30" s="681"/>
      <c r="H30" s="681"/>
      <c r="I30" s="681"/>
      <c r="J30" s="681"/>
      <c r="K30" s="681"/>
      <c r="L30" s="681"/>
      <c r="M30" s="681"/>
      <c r="N30" s="681"/>
      <c r="O30" s="681"/>
      <c r="P30" s="681"/>
      <c r="Q30" s="682"/>
      <c r="R30" s="683">
        <v>39437</v>
      </c>
      <c r="S30" s="684"/>
      <c r="T30" s="684"/>
      <c r="U30" s="684"/>
      <c r="V30" s="684"/>
      <c r="W30" s="684"/>
      <c r="X30" s="684"/>
      <c r="Y30" s="685"/>
      <c r="Z30" s="686">
        <v>0.8</v>
      </c>
      <c r="AA30" s="686"/>
      <c r="AB30" s="686"/>
      <c r="AC30" s="686"/>
      <c r="AD30" s="687">
        <v>13</v>
      </c>
      <c r="AE30" s="687"/>
      <c r="AF30" s="687"/>
      <c r="AG30" s="687"/>
      <c r="AH30" s="687"/>
      <c r="AI30" s="687"/>
      <c r="AJ30" s="687"/>
      <c r="AK30" s="687"/>
      <c r="AL30" s="688">
        <v>0</v>
      </c>
      <c r="AM30" s="689"/>
      <c r="AN30" s="689"/>
      <c r="AO30" s="690"/>
      <c r="AP30" s="662" t="s">
        <v>222</v>
      </c>
      <c r="AQ30" s="663"/>
      <c r="AR30" s="663"/>
      <c r="AS30" s="663"/>
      <c r="AT30" s="663"/>
      <c r="AU30" s="663"/>
      <c r="AV30" s="663"/>
      <c r="AW30" s="663"/>
      <c r="AX30" s="663"/>
      <c r="AY30" s="663"/>
      <c r="AZ30" s="663"/>
      <c r="BA30" s="663"/>
      <c r="BB30" s="663"/>
      <c r="BC30" s="663"/>
      <c r="BD30" s="663"/>
      <c r="BE30" s="663"/>
      <c r="BF30" s="664"/>
      <c r="BG30" s="662" t="s">
        <v>307</v>
      </c>
      <c r="BH30" s="736"/>
      <c r="BI30" s="736"/>
      <c r="BJ30" s="736"/>
      <c r="BK30" s="736"/>
      <c r="BL30" s="736"/>
      <c r="BM30" s="736"/>
      <c r="BN30" s="736"/>
      <c r="BO30" s="736"/>
      <c r="BP30" s="736"/>
      <c r="BQ30" s="737"/>
      <c r="BR30" s="662" t="s">
        <v>308</v>
      </c>
      <c r="BS30" s="736"/>
      <c r="BT30" s="736"/>
      <c r="BU30" s="736"/>
      <c r="BV30" s="736"/>
      <c r="BW30" s="736"/>
      <c r="BX30" s="736"/>
      <c r="BY30" s="736"/>
      <c r="BZ30" s="736"/>
      <c r="CA30" s="736"/>
      <c r="CB30" s="737"/>
      <c r="CD30" s="729"/>
      <c r="CE30" s="730"/>
      <c r="CF30" s="698" t="s">
        <v>309</v>
      </c>
      <c r="CG30" s="699"/>
      <c r="CH30" s="699"/>
      <c r="CI30" s="699"/>
      <c r="CJ30" s="699"/>
      <c r="CK30" s="699"/>
      <c r="CL30" s="699"/>
      <c r="CM30" s="699"/>
      <c r="CN30" s="699"/>
      <c r="CO30" s="699"/>
      <c r="CP30" s="699"/>
      <c r="CQ30" s="700"/>
      <c r="CR30" s="683">
        <v>702195</v>
      </c>
      <c r="CS30" s="684"/>
      <c r="CT30" s="684"/>
      <c r="CU30" s="684"/>
      <c r="CV30" s="684"/>
      <c r="CW30" s="684"/>
      <c r="CX30" s="684"/>
      <c r="CY30" s="685"/>
      <c r="CZ30" s="688">
        <v>13.7</v>
      </c>
      <c r="DA30" s="717"/>
      <c r="DB30" s="717"/>
      <c r="DC30" s="721"/>
      <c r="DD30" s="692">
        <v>682432</v>
      </c>
      <c r="DE30" s="684"/>
      <c r="DF30" s="684"/>
      <c r="DG30" s="684"/>
      <c r="DH30" s="684"/>
      <c r="DI30" s="684"/>
      <c r="DJ30" s="684"/>
      <c r="DK30" s="685"/>
      <c r="DL30" s="692">
        <v>682432</v>
      </c>
      <c r="DM30" s="684"/>
      <c r="DN30" s="684"/>
      <c r="DO30" s="684"/>
      <c r="DP30" s="684"/>
      <c r="DQ30" s="684"/>
      <c r="DR30" s="684"/>
      <c r="DS30" s="684"/>
      <c r="DT30" s="684"/>
      <c r="DU30" s="684"/>
      <c r="DV30" s="685"/>
      <c r="DW30" s="688">
        <v>27.8</v>
      </c>
      <c r="DX30" s="717"/>
      <c r="DY30" s="717"/>
      <c r="DZ30" s="717"/>
      <c r="EA30" s="717"/>
      <c r="EB30" s="717"/>
      <c r="EC30" s="718"/>
    </row>
    <row r="31" spans="2:133" ht="11.25" customHeight="1" x14ac:dyDescent="0.25">
      <c r="B31" s="680" t="s">
        <v>310</v>
      </c>
      <c r="C31" s="681"/>
      <c r="D31" s="681"/>
      <c r="E31" s="681"/>
      <c r="F31" s="681"/>
      <c r="G31" s="681"/>
      <c r="H31" s="681"/>
      <c r="I31" s="681"/>
      <c r="J31" s="681"/>
      <c r="K31" s="681"/>
      <c r="L31" s="681"/>
      <c r="M31" s="681"/>
      <c r="N31" s="681"/>
      <c r="O31" s="681"/>
      <c r="P31" s="681"/>
      <c r="Q31" s="682"/>
      <c r="R31" s="683">
        <v>483411</v>
      </c>
      <c r="S31" s="684"/>
      <c r="T31" s="684"/>
      <c r="U31" s="684"/>
      <c r="V31" s="684"/>
      <c r="W31" s="684"/>
      <c r="X31" s="684"/>
      <c r="Y31" s="685"/>
      <c r="Z31" s="686">
        <v>9.3000000000000007</v>
      </c>
      <c r="AA31" s="686"/>
      <c r="AB31" s="686"/>
      <c r="AC31" s="686"/>
      <c r="AD31" s="687" t="s">
        <v>129</v>
      </c>
      <c r="AE31" s="687"/>
      <c r="AF31" s="687"/>
      <c r="AG31" s="687"/>
      <c r="AH31" s="687"/>
      <c r="AI31" s="687"/>
      <c r="AJ31" s="687"/>
      <c r="AK31" s="687"/>
      <c r="AL31" s="688" t="s">
        <v>129</v>
      </c>
      <c r="AM31" s="689"/>
      <c r="AN31" s="689"/>
      <c r="AO31" s="690"/>
      <c r="AP31" s="740" t="s">
        <v>311</v>
      </c>
      <c r="AQ31" s="741"/>
      <c r="AR31" s="741"/>
      <c r="AS31" s="741"/>
      <c r="AT31" s="746" t="s">
        <v>312</v>
      </c>
      <c r="AU31" s="231"/>
      <c r="AV31" s="231"/>
      <c r="AW31" s="231"/>
      <c r="AX31" s="669" t="s">
        <v>188</v>
      </c>
      <c r="AY31" s="670"/>
      <c r="AZ31" s="670"/>
      <c r="BA31" s="670"/>
      <c r="BB31" s="670"/>
      <c r="BC31" s="670"/>
      <c r="BD31" s="670"/>
      <c r="BE31" s="670"/>
      <c r="BF31" s="671"/>
      <c r="BG31" s="751">
        <v>98.9</v>
      </c>
      <c r="BH31" s="738"/>
      <c r="BI31" s="738"/>
      <c r="BJ31" s="738"/>
      <c r="BK31" s="738"/>
      <c r="BL31" s="738"/>
      <c r="BM31" s="678">
        <v>95.2</v>
      </c>
      <c r="BN31" s="738"/>
      <c r="BO31" s="738"/>
      <c r="BP31" s="738"/>
      <c r="BQ31" s="739"/>
      <c r="BR31" s="751">
        <v>99.2</v>
      </c>
      <c r="BS31" s="738"/>
      <c r="BT31" s="738"/>
      <c r="BU31" s="738"/>
      <c r="BV31" s="738"/>
      <c r="BW31" s="738"/>
      <c r="BX31" s="678">
        <v>96.1</v>
      </c>
      <c r="BY31" s="738"/>
      <c r="BZ31" s="738"/>
      <c r="CA31" s="738"/>
      <c r="CB31" s="739"/>
      <c r="CD31" s="729"/>
      <c r="CE31" s="730"/>
      <c r="CF31" s="698" t="s">
        <v>313</v>
      </c>
      <c r="CG31" s="699"/>
      <c r="CH31" s="699"/>
      <c r="CI31" s="699"/>
      <c r="CJ31" s="699"/>
      <c r="CK31" s="699"/>
      <c r="CL31" s="699"/>
      <c r="CM31" s="699"/>
      <c r="CN31" s="699"/>
      <c r="CO31" s="699"/>
      <c r="CP31" s="699"/>
      <c r="CQ31" s="700"/>
      <c r="CR31" s="683">
        <v>24360</v>
      </c>
      <c r="CS31" s="719"/>
      <c r="CT31" s="719"/>
      <c r="CU31" s="719"/>
      <c r="CV31" s="719"/>
      <c r="CW31" s="719"/>
      <c r="CX31" s="719"/>
      <c r="CY31" s="720"/>
      <c r="CZ31" s="688">
        <v>0.5</v>
      </c>
      <c r="DA31" s="717"/>
      <c r="DB31" s="717"/>
      <c r="DC31" s="721"/>
      <c r="DD31" s="692">
        <v>22365</v>
      </c>
      <c r="DE31" s="719"/>
      <c r="DF31" s="719"/>
      <c r="DG31" s="719"/>
      <c r="DH31" s="719"/>
      <c r="DI31" s="719"/>
      <c r="DJ31" s="719"/>
      <c r="DK31" s="720"/>
      <c r="DL31" s="692">
        <v>22365</v>
      </c>
      <c r="DM31" s="719"/>
      <c r="DN31" s="719"/>
      <c r="DO31" s="719"/>
      <c r="DP31" s="719"/>
      <c r="DQ31" s="719"/>
      <c r="DR31" s="719"/>
      <c r="DS31" s="719"/>
      <c r="DT31" s="719"/>
      <c r="DU31" s="719"/>
      <c r="DV31" s="720"/>
      <c r="DW31" s="688">
        <v>0.9</v>
      </c>
      <c r="DX31" s="717"/>
      <c r="DY31" s="717"/>
      <c r="DZ31" s="717"/>
      <c r="EA31" s="717"/>
      <c r="EB31" s="717"/>
      <c r="EC31" s="718"/>
    </row>
    <row r="32" spans="2:133" ht="11.25" customHeight="1" x14ac:dyDescent="0.25">
      <c r="B32" s="733" t="s">
        <v>314</v>
      </c>
      <c r="C32" s="734"/>
      <c r="D32" s="734"/>
      <c r="E32" s="734"/>
      <c r="F32" s="734"/>
      <c r="G32" s="734"/>
      <c r="H32" s="734"/>
      <c r="I32" s="734"/>
      <c r="J32" s="734"/>
      <c r="K32" s="734"/>
      <c r="L32" s="734"/>
      <c r="M32" s="734"/>
      <c r="N32" s="734"/>
      <c r="O32" s="734"/>
      <c r="P32" s="734"/>
      <c r="Q32" s="735"/>
      <c r="R32" s="683" t="s">
        <v>242</v>
      </c>
      <c r="S32" s="684"/>
      <c r="T32" s="684"/>
      <c r="U32" s="684"/>
      <c r="V32" s="684"/>
      <c r="W32" s="684"/>
      <c r="X32" s="684"/>
      <c r="Y32" s="685"/>
      <c r="Z32" s="686" t="s">
        <v>129</v>
      </c>
      <c r="AA32" s="686"/>
      <c r="AB32" s="686"/>
      <c r="AC32" s="686"/>
      <c r="AD32" s="687" t="s">
        <v>129</v>
      </c>
      <c r="AE32" s="687"/>
      <c r="AF32" s="687"/>
      <c r="AG32" s="687"/>
      <c r="AH32" s="687"/>
      <c r="AI32" s="687"/>
      <c r="AJ32" s="687"/>
      <c r="AK32" s="687"/>
      <c r="AL32" s="688" t="s">
        <v>242</v>
      </c>
      <c r="AM32" s="689"/>
      <c r="AN32" s="689"/>
      <c r="AO32" s="690"/>
      <c r="AP32" s="742"/>
      <c r="AQ32" s="743"/>
      <c r="AR32" s="743"/>
      <c r="AS32" s="743"/>
      <c r="AT32" s="747"/>
      <c r="AU32" s="230" t="s">
        <v>315</v>
      </c>
      <c r="AV32" s="230"/>
      <c r="AW32" s="230"/>
      <c r="AX32" s="680" t="s">
        <v>316</v>
      </c>
      <c r="AY32" s="681"/>
      <c r="AZ32" s="681"/>
      <c r="BA32" s="681"/>
      <c r="BB32" s="681"/>
      <c r="BC32" s="681"/>
      <c r="BD32" s="681"/>
      <c r="BE32" s="681"/>
      <c r="BF32" s="682"/>
      <c r="BG32" s="752">
        <v>98.4</v>
      </c>
      <c r="BH32" s="719"/>
      <c r="BI32" s="719"/>
      <c r="BJ32" s="719"/>
      <c r="BK32" s="719"/>
      <c r="BL32" s="719"/>
      <c r="BM32" s="689">
        <v>94.1</v>
      </c>
      <c r="BN32" s="749"/>
      <c r="BO32" s="749"/>
      <c r="BP32" s="749"/>
      <c r="BQ32" s="750"/>
      <c r="BR32" s="752">
        <v>98.9</v>
      </c>
      <c r="BS32" s="719"/>
      <c r="BT32" s="719"/>
      <c r="BU32" s="719"/>
      <c r="BV32" s="719"/>
      <c r="BW32" s="719"/>
      <c r="BX32" s="689">
        <v>95.3</v>
      </c>
      <c r="BY32" s="749"/>
      <c r="BZ32" s="749"/>
      <c r="CA32" s="749"/>
      <c r="CB32" s="750"/>
      <c r="CD32" s="731"/>
      <c r="CE32" s="732"/>
      <c r="CF32" s="698" t="s">
        <v>317</v>
      </c>
      <c r="CG32" s="699"/>
      <c r="CH32" s="699"/>
      <c r="CI32" s="699"/>
      <c r="CJ32" s="699"/>
      <c r="CK32" s="699"/>
      <c r="CL32" s="699"/>
      <c r="CM32" s="699"/>
      <c r="CN32" s="699"/>
      <c r="CO32" s="699"/>
      <c r="CP32" s="699"/>
      <c r="CQ32" s="700"/>
      <c r="CR32" s="683">
        <v>212</v>
      </c>
      <c r="CS32" s="684"/>
      <c r="CT32" s="684"/>
      <c r="CU32" s="684"/>
      <c r="CV32" s="684"/>
      <c r="CW32" s="684"/>
      <c r="CX32" s="684"/>
      <c r="CY32" s="685"/>
      <c r="CZ32" s="688">
        <v>0</v>
      </c>
      <c r="DA32" s="717"/>
      <c r="DB32" s="717"/>
      <c r="DC32" s="721"/>
      <c r="DD32" s="692">
        <v>212</v>
      </c>
      <c r="DE32" s="684"/>
      <c r="DF32" s="684"/>
      <c r="DG32" s="684"/>
      <c r="DH32" s="684"/>
      <c r="DI32" s="684"/>
      <c r="DJ32" s="684"/>
      <c r="DK32" s="685"/>
      <c r="DL32" s="692">
        <v>212</v>
      </c>
      <c r="DM32" s="684"/>
      <c r="DN32" s="684"/>
      <c r="DO32" s="684"/>
      <c r="DP32" s="684"/>
      <c r="DQ32" s="684"/>
      <c r="DR32" s="684"/>
      <c r="DS32" s="684"/>
      <c r="DT32" s="684"/>
      <c r="DU32" s="684"/>
      <c r="DV32" s="685"/>
      <c r="DW32" s="688">
        <v>0</v>
      </c>
      <c r="DX32" s="717"/>
      <c r="DY32" s="717"/>
      <c r="DZ32" s="717"/>
      <c r="EA32" s="717"/>
      <c r="EB32" s="717"/>
      <c r="EC32" s="718"/>
    </row>
    <row r="33" spans="2:133" ht="11.25" customHeight="1" x14ac:dyDescent="0.25">
      <c r="B33" s="680" t="s">
        <v>318</v>
      </c>
      <c r="C33" s="681"/>
      <c r="D33" s="681"/>
      <c r="E33" s="681"/>
      <c r="F33" s="681"/>
      <c r="G33" s="681"/>
      <c r="H33" s="681"/>
      <c r="I33" s="681"/>
      <c r="J33" s="681"/>
      <c r="K33" s="681"/>
      <c r="L33" s="681"/>
      <c r="M33" s="681"/>
      <c r="N33" s="681"/>
      <c r="O33" s="681"/>
      <c r="P33" s="681"/>
      <c r="Q33" s="682"/>
      <c r="R33" s="683">
        <v>232708</v>
      </c>
      <c r="S33" s="684"/>
      <c r="T33" s="684"/>
      <c r="U33" s="684"/>
      <c r="V33" s="684"/>
      <c r="W33" s="684"/>
      <c r="X33" s="684"/>
      <c r="Y33" s="685"/>
      <c r="Z33" s="686">
        <v>4.5</v>
      </c>
      <c r="AA33" s="686"/>
      <c r="AB33" s="686"/>
      <c r="AC33" s="686"/>
      <c r="AD33" s="687" t="s">
        <v>242</v>
      </c>
      <c r="AE33" s="687"/>
      <c r="AF33" s="687"/>
      <c r="AG33" s="687"/>
      <c r="AH33" s="687"/>
      <c r="AI33" s="687"/>
      <c r="AJ33" s="687"/>
      <c r="AK33" s="687"/>
      <c r="AL33" s="688" t="s">
        <v>129</v>
      </c>
      <c r="AM33" s="689"/>
      <c r="AN33" s="689"/>
      <c r="AO33" s="690"/>
      <c r="AP33" s="744"/>
      <c r="AQ33" s="745"/>
      <c r="AR33" s="745"/>
      <c r="AS33" s="745"/>
      <c r="AT33" s="748"/>
      <c r="AU33" s="232"/>
      <c r="AV33" s="232"/>
      <c r="AW33" s="232"/>
      <c r="AX33" s="724" t="s">
        <v>319</v>
      </c>
      <c r="AY33" s="725"/>
      <c r="AZ33" s="725"/>
      <c r="BA33" s="725"/>
      <c r="BB33" s="725"/>
      <c r="BC33" s="725"/>
      <c r="BD33" s="725"/>
      <c r="BE33" s="725"/>
      <c r="BF33" s="726"/>
      <c r="BG33" s="753">
        <v>99.4</v>
      </c>
      <c r="BH33" s="754"/>
      <c r="BI33" s="754"/>
      <c r="BJ33" s="754"/>
      <c r="BK33" s="754"/>
      <c r="BL33" s="754"/>
      <c r="BM33" s="755">
        <v>95.2</v>
      </c>
      <c r="BN33" s="754"/>
      <c r="BO33" s="754"/>
      <c r="BP33" s="754"/>
      <c r="BQ33" s="756"/>
      <c r="BR33" s="753">
        <v>99.4</v>
      </c>
      <c r="BS33" s="754"/>
      <c r="BT33" s="754"/>
      <c r="BU33" s="754"/>
      <c r="BV33" s="754"/>
      <c r="BW33" s="754"/>
      <c r="BX33" s="755">
        <v>95.6</v>
      </c>
      <c r="BY33" s="754"/>
      <c r="BZ33" s="754"/>
      <c r="CA33" s="754"/>
      <c r="CB33" s="756"/>
      <c r="CD33" s="698" t="s">
        <v>320</v>
      </c>
      <c r="CE33" s="699"/>
      <c r="CF33" s="699"/>
      <c r="CG33" s="699"/>
      <c r="CH33" s="699"/>
      <c r="CI33" s="699"/>
      <c r="CJ33" s="699"/>
      <c r="CK33" s="699"/>
      <c r="CL33" s="699"/>
      <c r="CM33" s="699"/>
      <c r="CN33" s="699"/>
      <c r="CO33" s="699"/>
      <c r="CP33" s="699"/>
      <c r="CQ33" s="700"/>
      <c r="CR33" s="683">
        <v>2262468</v>
      </c>
      <c r="CS33" s="719"/>
      <c r="CT33" s="719"/>
      <c r="CU33" s="719"/>
      <c r="CV33" s="719"/>
      <c r="CW33" s="719"/>
      <c r="CX33" s="719"/>
      <c r="CY33" s="720"/>
      <c r="CZ33" s="688">
        <v>44.1</v>
      </c>
      <c r="DA33" s="717"/>
      <c r="DB33" s="717"/>
      <c r="DC33" s="721"/>
      <c r="DD33" s="692">
        <v>1484497</v>
      </c>
      <c r="DE33" s="719"/>
      <c r="DF33" s="719"/>
      <c r="DG33" s="719"/>
      <c r="DH33" s="719"/>
      <c r="DI33" s="719"/>
      <c r="DJ33" s="719"/>
      <c r="DK33" s="720"/>
      <c r="DL33" s="692">
        <v>557787</v>
      </c>
      <c r="DM33" s="719"/>
      <c r="DN33" s="719"/>
      <c r="DO33" s="719"/>
      <c r="DP33" s="719"/>
      <c r="DQ33" s="719"/>
      <c r="DR33" s="719"/>
      <c r="DS33" s="719"/>
      <c r="DT33" s="719"/>
      <c r="DU33" s="719"/>
      <c r="DV33" s="720"/>
      <c r="DW33" s="688">
        <v>22.7</v>
      </c>
      <c r="DX33" s="717"/>
      <c r="DY33" s="717"/>
      <c r="DZ33" s="717"/>
      <c r="EA33" s="717"/>
      <c r="EB33" s="717"/>
      <c r="EC33" s="718"/>
    </row>
    <row r="34" spans="2:133" ht="11.25" customHeight="1" x14ac:dyDescent="0.25">
      <c r="B34" s="680" t="s">
        <v>321</v>
      </c>
      <c r="C34" s="681"/>
      <c r="D34" s="681"/>
      <c r="E34" s="681"/>
      <c r="F34" s="681"/>
      <c r="G34" s="681"/>
      <c r="H34" s="681"/>
      <c r="I34" s="681"/>
      <c r="J34" s="681"/>
      <c r="K34" s="681"/>
      <c r="L34" s="681"/>
      <c r="M34" s="681"/>
      <c r="N34" s="681"/>
      <c r="O34" s="681"/>
      <c r="P34" s="681"/>
      <c r="Q34" s="682"/>
      <c r="R34" s="683">
        <v>31336</v>
      </c>
      <c r="S34" s="684"/>
      <c r="T34" s="684"/>
      <c r="U34" s="684"/>
      <c r="V34" s="684"/>
      <c r="W34" s="684"/>
      <c r="X34" s="684"/>
      <c r="Y34" s="685"/>
      <c r="Z34" s="686">
        <v>0.6</v>
      </c>
      <c r="AA34" s="686"/>
      <c r="AB34" s="686"/>
      <c r="AC34" s="686"/>
      <c r="AD34" s="687">
        <v>6272</v>
      </c>
      <c r="AE34" s="687"/>
      <c r="AF34" s="687"/>
      <c r="AG34" s="687"/>
      <c r="AH34" s="687"/>
      <c r="AI34" s="687"/>
      <c r="AJ34" s="687"/>
      <c r="AK34" s="687"/>
      <c r="AL34" s="688">
        <v>0.3</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322</v>
      </c>
      <c r="CE34" s="699"/>
      <c r="CF34" s="699"/>
      <c r="CG34" s="699"/>
      <c r="CH34" s="699"/>
      <c r="CI34" s="699"/>
      <c r="CJ34" s="699"/>
      <c r="CK34" s="699"/>
      <c r="CL34" s="699"/>
      <c r="CM34" s="699"/>
      <c r="CN34" s="699"/>
      <c r="CO34" s="699"/>
      <c r="CP34" s="699"/>
      <c r="CQ34" s="700"/>
      <c r="CR34" s="683">
        <v>746289</v>
      </c>
      <c r="CS34" s="684"/>
      <c r="CT34" s="684"/>
      <c r="CU34" s="684"/>
      <c r="CV34" s="684"/>
      <c r="CW34" s="684"/>
      <c r="CX34" s="684"/>
      <c r="CY34" s="685"/>
      <c r="CZ34" s="688">
        <v>14.5</v>
      </c>
      <c r="DA34" s="717"/>
      <c r="DB34" s="717"/>
      <c r="DC34" s="721"/>
      <c r="DD34" s="692">
        <v>487888</v>
      </c>
      <c r="DE34" s="684"/>
      <c r="DF34" s="684"/>
      <c r="DG34" s="684"/>
      <c r="DH34" s="684"/>
      <c r="DI34" s="684"/>
      <c r="DJ34" s="684"/>
      <c r="DK34" s="685"/>
      <c r="DL34" s="692">
        <v>313738</v>
      </c>
      <c r="DM34" s="684"/>
      <c r="DN34" s="684"/>
      <c r="DO34" s="684"/>
      <c r="DP34" s="684"/>
      <c r="DQ34" s="684"/>
      <c r="DR34" s="684"/>
      <c r="DS34" s="684"/>
      <c r="DT34" s="684"/>
      <c r="DU34" s="684"/>
      <c r="DV34" s="685"/>
      <c r="DW34" s="688">
        <v>12.8</v>
      </c>
      <c r="DX34" s="717"/>
      <c r="DY34" s="717"/>
      <c r="DZ34" s="717"/>
      <c r="EA34" s="717"/>
      <c r="EB34" s="717"/>
      <c r="EC34" s="718"/>
    </row>
    <row r="35" spans="2:133" ht="11.25" customHeight="1" x14ac:dyDescent="0.25">
      <c r="B35" s="680" t="s">
        <v>323</v>
      </c>
      <c r="C35" s="681"/>
      <c r="D35" s="681"/>
      <c r="E35" s="681"/>
      <c r="F35" s="681"/>
      <c r="G35" s="681"/>
      <c r="H35" s="681"/>
      <c r="I35" s="681"/>
      <c r="J35" s="681"/>
      <c r="K35" s="681"/>
      <c r="L35" s="681"/>
      <c r="M35" s="681"/>
      <c r="N35" s="681"/>
      <c r="O35" s="681"/>
      <c r="P35" s="681"/>
      <c r="Q35" s="682"/>
      <c r="R35" s="683">
        <v>256438</v>
      </c>
      <c r="S35" s="684"/>
      <c r="T35" s="684"/>
      <c r="U35" s="684"/>
      <c r="V35" s="684"/>
      <c r="W35" s="684"/>
      <c r="X35" s="684"/>
      <c r="Y35" s="685"/>
      <c r="Z35" s="686">
        <v>4.9000000000000004</v>
      </c>
      <c r="AA35" s="686"/>
      <c r="AB35" s="686"/>
      <c r="AC35" s="686"/>
      <c r="AD35" s="687" t="s">
        <v>129</v>
      </c>
      <c r="AE35" s="687"/>
      <c r="AF35" s="687"/>
      <c r="AG35" s="687"/>
      <c r="AH35" s="687"/>
      <c r="AI35" s="687"/>
      <c r="AJ35" s="687"/>
      <c r="AK35" s="687"/>
      <c r="AL35" s="688" t="s">
        <v>242</v>
      </c>
      <c r="AM35" s="689"/>
      <c r="AN35" s="689"/>
      <c r="AO35" s="690"/>
      <c r="AP35" s="235"/>
      <c r="AQ35" s="662" t="s">
        <v>324</v>
      </c>
      <c r="AR35" s="663"/>
      <c r="AS35" s="663"/>
      <c r="AT35" s="663"/>
      <c r="AU35" s="663"/>
      <c r="AV35" s="663"/>
      <c r="AW35" s="663"/>
      <c r="AX35" s="663"/>
      <c r="AY35" s="663"/>
      <c r="AZ35" s="663"/>
      <c r="BA35" s="663"/>
      <c r="BB35" s="663"/>
      <c r="BC35" s="663"/>
      <c r="BD35" s="663"/>
      <c r="BE35" s="663"/>
      <c r="BF35" s="664"/>
      <c r="BG35" s="662" t="s">
        <v>325</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326</v>
      </c>
      <c r="CE35" s="699"/>
      <c r="CF35" s="699"/>
      <c r="CG35" s="699"/>
      <c r="CH35" s="699"/>
      <c r="CI35" s="699"/>
      <c r="CJ35" s="699"/>
      <c r="CK35" s="699"/>
      <c r="CL35" s="699"/>
      <c r="CM35" s="699"/>
      <c r="CN35" s="699"/>
      <c r="CO35" s="699"/>
      <c r="CP35" s="699"/>
      <c r="CQ35" s="700"/>
      <c r="CR35" s="683">
        <v>100692</v>
      </c>
      <c r="CS35" s="719"/>
      <c r="CT35" s="719"/>
      <c r="CU35" s="719"/>
      <c r="CV35" s="719"/>
      <c r="CW35" s="719"/>
      <c r="CX35" s="719"/>
      <c r="CY35" s="720"/>
      <c r="CZ35" s="688">
        <v>2</v>
      </c>
      <c r="DA35" s="717"/>
      <c r="DB35" s="717"/>
      <c r="DC35" s="721"/>
      <c r="DD35" s="692">
        <v>72551</v>
      </c>
      <c r="DE35" s="719"/>
      <c r="DF35" s="719"/>
      <c r="DG35" s="719"/>
      <c r="DH35" s="719"/>
      <c r="DI35" s="719"/>
      <c r="DJ35" s="719"/>
      <c r="DK35" s="720"/>
      <c r="DL35" s="692" t="s">
        <v>242</v>
      </c>
      <c r="DM35" s="719"/>
      <c r="DN35" s="719"/>
      <c r="DO35" s="719"/>
      <c r="DP35" s="719"/>
      <c r="DQ35" s="719"/>
      <c r="DR35" s="719"/>
      <c r="DS35" s="719"/>
      <c r="DT35" s="719"/>
      <c r="DU35" s="719"/>
      <c r="DV35" s="720"/>
      <c r="DW35" s="688" t="s">
        <v>242</v>
      </c>
      <c r="DX35" s="717"/>
      <c r="DY35" s="717"/>
      <c r="DZ35" s="717"/>
      <c r="EA35" s="717"/>
      <c r="EB35" s="717"/>
      <c r="EC35" s="718"/>
    </row>
    <row r="36" spans="2:133" ht="11.25" customHeight="1" x14ac:dyDescent="0.25">
      <c r="B36" s="680" t="s">
        <v>327</v>
      </c>
      <c r="C36" s="681"/>
      <c r="D36" s="681"/>
      <c r="E36" s="681"/>
      <c r="F36" s="681"/>
      <c r="G36" s="681"/>
      <c r="H36" s="681"/>
      <c r="I36" s="681"/>
      <c r="J36" s="681"/>
      <c r="K36" s="681"/>
      <c r="L36" s="681"/>
      <c r="M36" s="681"/>
      <c r="N36" s="681"/>
      <c r="O36" s="681"/>
      <c r="P36" s="681"/>
      <c r="Q36" s="682"/>
      <c r="R36" s="683">
        <v>364796</v>
      </c>
      <c r="S36" s="684"/>
      <c r="T36" s="684"/>
      <c r="U36" s="684"/>
      <c r="V36" s="684"/>
      <c r="W36" s="684"/>
      <c r="X36" s="684"/>
      <c r="Y36" s="685"/>
      <c r="Z36" s="686">
        <v>7</v>
      </c>
      <c r="AA36" s="686"/>
      <c r="AB36" s="686"/>
      <c r="AC36" s="686"/>
      <c r="AD36" s="687" t="s">
        <v>129</v>
      </c>
      <c r="AE36" s="687"/>
      <c r="AF36" s="687"/>
      <c r="AG36" s="687"/>
      <c r="AH36" s="687"/>
      <c r="AI36" s="687"/>
      <c r="AJ36" s="687"/>
      <c r="AK36" s="687"/>
      <c r="AL36" s="688" t="s">
        <v>242</v>
      </c>
      <c r="AM36" s="689"/>
      <c r="AN36" s="689"/>
      <c r="AO36" s="690"/>
      <c r="AP36" s="235"/>
      <c r="AQ36" s="757" t="s">
        <v>328</v>
      </c>
      <c r="AR36" s="758"/>
      <c r="AS36" s="758"/>
      <c r="AT36" s="758"/>
      <c r="AU36" s="758"/>
      <c r="AV36" s="758"/>
      <c r="AW36" s="758"/>
      <c r="AX36" s="758"/>
      <c r="AY36" s="759"/>
      <c r="AZ36" s="672">
        <v>446218</v>
      </c>
      <c r="BA36" s="673"/>
      <c r="BB36" s="673"/>
      <c r="BC36" s="673"/>
      <c r="BD36" s="673"/>
      <c r="BE36" s="673"/>
      <c r="BF36" s="760"/>
      <c r="BG36" s="694" t="s">
        <v>329</v>
      </c>
      <c r="BH36" s="695"/>
      <c r="BI36" s="695"/>
      <c r="BJ36" s="695"/>
      <c r="BK36" s="695"/>
      <c r="BL36" s="695"/>
      <c r="BM36" s="695"/>
      <c r="BN36" s="695"/>
      <c r="BO36" s="695"/>
      <c r="BP36" s="695"/>
      <c r="BQ36" s="695"/>
      <c r="BR36" s="695"/>
      <c r="BS36" s="695"/>
      <c r="BT36" s="695"/>
      <c r="BU36" s="696"/>
      <c r="BV36" s="672">
        <v>-97883</v>
      </c>
      <c r="BW36" s="673"/>
      <c r="BX36" s="673"/>
      <c r="BY36" s="673"/>
      <c r="BZ36" s="673"/>
      <c r="CA36" s="673"/>
      <c r="CB36" s="760"/>
      <c r="CD36" s="698" t="s">
        <v>330</v>
      </c>
      <c r="CE36" s="699"/>
      <c r="CF36" s="699"/>
      <c r="CG36" s="699"/>
      <c r="CH36" s="699"/>
      <c r="CI36" s="699"/>
      <c r="CJ36" s="699"/>
      <c r="CK36" s="699"/>
      <c r="CL36" s="699"/>
      <c r="CM36" s="699"/>
      <c r="CN36" s="699"/>
      <c r="CO36" s="699"/>
      <c r="CP36" s="699"/>
      <c r="CQ36" s="700"/>
      <c r="CR36" s="683">
        <v>607027</v>
      </c>
      <c r="CS36" s="684"/>
      <c r="CT36" s="684"/>
      <c r="CU36" s="684"/>
      <c r="CV36" s="684"/>
      <c r="CW36" s="684"/>
      <c r="CX36" s="684"/>
      <c r="CY36" s="685"/>
      <c r="CZ36" s="688">
        <v>11.8</v>
      </c>
      <c r="DA36" s="717"/>
      <c r="DB36" s="717"/>
      <c r="DC36" s="721"/>
      <c r="DD36" s="692">
        <v>336577</v>
      </c>
      <c r="DE36" s="684"/>
      <c r="DF36" s="684"/>
      <c r="DG36" s="684"/>
      <c r="DH36" s="684"/>
      <c r="DI36" s="684"/>
      <c r="DJ36" s="684"/>
      <c r="DK36" s="685"/>
      <c r="DL36" s="692">
        <v>171036</v>
      </c>
      <c r="DM36" s="684"/>
      <c r="DN36" s="684"/>
      <c r="DO36" s="684"/>
      <c r="DP36" s="684"/>
      <c r="DQ36" s="684"/>
      <c r="DR36" s="684"/>
      <c r="DS36" s="684"/>
      <c r="DT36" s="684"/>
      <c r="DU36" s="684"/>
      <c r="DV36" s="685"/>
      <c r="DW36" s="688">
        <v>7</v>
      </c>
      <c r="DX36" s="717"/>
      <c r="DY36" s="717"/>
      <c r="DZ36" s="717"/>
      <c r="EA36" s="717"/>
      <c r="EB36" s="717"/>
      <c r="EC36" s="718"/>
    </row>
    <row r="37" spans="2:133" ht="11.25" customHeight="1" x14ac:dyDescent="0.25">
      <c r="B37" s="680" t="s">
        <v>331</v>
      </c>
      <c r="C37" s="681"/>
      <c r="D37" s="681"/>
      <c r="E37" s="681"/>
      <c r="F37" s="681"/>
      <c r="G37" s="681"/>
      <c r="H37" s="681"/>
      <c r="I37" s="681"/>
      <c r="J37" s="681"/>
      <c r="K37" s="681"/>
      <c r="L37" s="681"/>
      <c r="M37" s="681"/>
      <c r="N37" s="681"/>
      <c r="O37" s="681"/>
      <c r="P37" s="681"/>
      <c r="Q37" s="682"/>
      <c r="R37" s="683">
        <v>87026</v>
      </c>
      <c r="S37" s="684"/>
      <c r="T37" s="684"/>
      <c r="U37" s="684"/>
      <c r="V37" s="684"/>
      <c r="W37" s="684"/>
      <c r="X37" s="684"/>
      <c r="Y37" s="685"/>
      <c r="Z37" s="686">
        <v>1.7</v>
      </c>
      <c r="AA37" s="686"/>
      <c r="AB37" s="686"/>
      <c r="AC37" s="686"/>
      <c r="AD37" s="687" t="s">
        <v>242</v>
      </c>
      <c r="AE37" s="687"/>
      <c r="AF37" s="687"/>
      <c r="AG37" s="687"/>
      <c r="AH37" s="687"/>
      <c r="AI37" s="687"/>
      <c r="AJ37" s="687"/>
      <c r="AK37" s="687"/>
      <c r="AL37" s="688" t="s">
        <v>129</v>
      </c>
      <c r="AM37" s="689"/>
      <c r="AN37" s="689"/>
      <c r="AO37" s="690"/>
      <c r="AQ37" s="761" t="s">
        <v>332</v>
      </c>
      <c r="AR37" s="762"/>
      <c r="AS37" s="762"/>
      <c r="AT37" s="762"/>
      <c r="AU37" s="762"/>
      <c r="AV37" s="762"/>
      <c r="AW37" s="762"/>
      <c r="AX37" s="762"/>
      <c r="AY37" s="763"/>
      <c r="AZ37" s="683">
        <v>97438</v>
      </c>
      <c r="BA37" s="684"/>
      <c r="BB37" s="684"/>
      <c r="BC37" s="684"/>
      <c r="BD37" s="719"/>
      <c r="BE37" s="719"/>
      <c r="BF37" s="750"/>
      <c r="BG37" s="698" t="s">
        <v>333</v>
      </c>
      <c r="BH37" s="699"/>
      <c r="BI37" s="699"/>
      <c r="BJ37" s="699"/>
      <c r="BK37" s="699"/>
      <c r="BL37" s="699"/>
      <c r="BM37" s="699"/>
      <c r="BN37" s="699"/>
      <c r="BO37" s="699"/>
      <c r="BP37" s="699"/>
      <c r="BQ37" s="699"/>
      <c r="BR37" s="699"/>
      <c r="BS37" s="699"/>
      <c r="BT37" s="699"/>
      <c r="BU37" s="700"/>
      <c r="BV37" s="683">
        <v>8133</v>
      </c>
      <c r="BW37" s="684"/>
      <c r="BX37" s="684"/>
      <c r="BY37" s="684"/>
      <c r="BZ37" s="684"/>
      <c r="CA37" s="684"/>
      <c r="CB37" s="693"/>
      <c r="CD37" s="698" t="s">
        <v>334</v>
      </c>
      <c r="CE37" s="699"/>
      <c r="CF37" s="699"/>
      <c r="CG37" s="699"/>
      <c r="CH37" s="699"/>
      <c r="CI37" s="699"/>
      <c r="CJ37" s="699"/>
      <c r="CK37" s="699"/>
      <c r="CL37" s="699"/>
      <c r="CM37" s="699"/>
      <c r="CN37" s="699"/>
      <c r="CO37" s="699"/>
      <c r="CP37" s="699"/>
      <c r="CQ37" s="700"/>
      <c r="CR37" s="683">
        <v>158068</v>
      </c>
      <c r="CS37" s="719"/>
      <c r="CT37" s="719"/>
      <c r="CU37" s="719"/>
      <c r="CV37" s="719"/>
      <c r="CW37" s="719"/>
      <c r="CX37" s="719"/>
      <c r="CY37" s="720"/>
      <c r="CZ37" s="688">
        <v>3.1</v>
      </c>
      <c r="DA37" s="717"/>
      <c r="DB37" s="717"/>
      <c r="DC37" s="721"/>
      <c r="DD37" s="692">
        <v>138515</v>
      </c>
      <c r="DE37" s="719"/>
      <c r="DF37" s="719"/>
      <c r="DG37" s="719"/>
      <c r="DH37" s="719"/>
      <c r="DI37" s="719"/>
      <c r="DJ37" s="719"/>
      <c r="DK37" s="720"/>
      <c r="DL37" s="692">
        <v>137375</v>
      </c>
      <c r="DM37" s="719"/>
      <c r="DN37" s="719"/>
      <c r="DO37" s="719"/>
      <c r="DP37" s="719"/>
      <c r="DQ37" s="719"/>
      <c r="DR37" s="719"/>
      <c r="DS37" s="719"/>
      <c r="DT37" s="719"/>
      <c r="DU37" s="719"/>
      <c r="DV37" s="720"/>
      <c r="DW37" s="688">
        <v>5.6</v>
      </c>
      <c r="DX37" s="717"/>
      <c r="DY37" s="717"/>
      <c r="DZ37" s="717"/>
      <c r="EA37" s="717"/>
      <c r="EB37" s="717"/>
      <c r="EC37" s="718"/>
    </row>
    <row r="38" spans="2:133" ht="11.25" customHeight="1" x14ac:dyDescent="0.25">
      <c r="B38" s="680" t="s">
        <v>335</v>
      </c>
      <c r="C38" s="681"/>
      <c r="D38" s="681"/>
      <c r="E38" s="681"/>
      <c r="F38" s="681"/>
      <c r="G38" s="681"/>
      <c r="H38" s="681"/>
      <c r="I38" s="681"/>
      <c r="J38" s="681"/>
      <c r="K38" s="681"/>
      <c r="L38" s="681"/>
      <c r="M38" s="681"/>
      <c r="N38" s="681"/>
      <c r="O38" s="681"/>
      <c r="P38" s="681"/>
      <c r="Q38" s="682"/>
      <c r="R38" s="683">
        <v>72256</v>
      </c>
      <c r="S38" s="684"/>
      <c r="T38" s="684"/>
      <c r="U38" s="684"/>
      <c r="V38" s="684"/>
      <c r="W38" s="684"/>
      <c r="X38" s="684"/>
      <c r="Y38" s="685"/>
      <c r="Z38" s="686">
        <v>1.4</v>
      </c>
      <c r="AA38" s="686"/>
      <c r="AB38" s="686"/>
      <c r="AC38" s="686"/>
      <c r="AD38" s="687">
        <v>6</v>
      </c>
      <c r="AE38" s="687"/>
      <c r="AF38" s="687"/>
      <c r="AG38" s="687"/>
      <c r="AH38" s="687"/>
      <c r="AI38" s="687"/>
      <c r="AJ38" s="687"/>
      <c r="AK38" s="687"/>
      <c r="AL38" s="688">
        <v>0</v>
      </c>
      <c r="AM38" s="689"/>
      <c r="AN38" s="689"/>
      <c r="AO38" s="690"/>
      <c r="AQ38" s="761" t="s">
        <v>336</v>
      </c>
      <c r="AR38" s="762"/>
      <c r="AS38" s="762"/>
      <c r="AT38" s="762"/>
      <c r="AU38" s="762"/>
      <c r="AV38" s="762"/>
      <c r="AW38" s="762"/>
      <c r="AX38" s="762"/>
      <c r="AY38" s="763"/>
      <c r="AZ38" s="683">
        <v>73397</v>
      </c>
      <c r="BA38" s="684"/>
      <c r="BB38" s="684"/>
      <c r="BC38" s="684"/>
      <c r="BD38" s="719"/>
      <c r="BE38" s="719"/>
      <c r="BF38" s="750"/>
      <c r="BG38" s="698" t="s">
        <v>337</v>
      </c>
      <c r="BH38" s="699"/>
      <c r="BI38" s="699"/>
      <c r="BJ38" s="699"/>
      <c r="BK38" s="699"/>
      <c r="BL38" s="699"/>
      <c r="BM38" s="699"/>
      <c r="BN38" s="699"/>
      <c r="BO38" s="699"/>
      <c r="BP38" s="699"/>
      <c r="BQ38" s="699"/>
      <c r="BR38" s="699"/>
      <c r="BS38" s="699"/>
      <c r="BT38" s="699"/>
      <c r="BU38" s="700"/>
      <c r="BV38" s="683">
        <v>464</v>
      </c>
      <c r="BW38" s="684"/>
      <c r="BX38" s="684"/>
      <c r="BY38" s="684"/>
      <c r="BZ38" s="684"/>
      <c r="CA38" s="684"/>
      <c r="CB38" s="693"/>
      <c r="CD38" s="698" t="s">
        <v>338</v>
      </c>
      <c r="CE38" s="699"/>
      <c r="CF38" s="699"/>
      <c r="CG38" s="699"/>
      <c r="CH38" s="699"/>
      <c r="CI38" s="699"/>
      <c r="CJ38" s="699"/>
      <c r="CK38" s="699"/>
      <c r="CL38" s="699"/>
      <c r="CM38" s="699"/>
      <c r="CN38" s="699"/>
      <c r="CO38" s="699"/>
      <c r="CP38" s="699"/>
      <c r="CQ38" s="700"/>
      <c r="CR38" s="683">
        <v>446218</v>
      </c>
      <c r="CS38" s="684"/>
      <c r="CT38" s="684"/>
      <c r="CU38" s="684"/>
      <c r="CV38" s="684"/>
      <c r="CW38" s="684"/>
      <c r="CX38" s="684"/>
      <c r="CY38" s="685"/>
      <c r="CZ38" s="688">
        <v>8.6999999999999993</v>
      </c>
      <c r="DA38" s="717"/>
      <c r="DB38" s="717"/>
      <c r="DC38" s="721"/>
      <c r="DD38" s="692">
        <v>421859</v>
      </c>
      <c r="DE38" s="684"/>
      <c r="DF38" s="684"/>
      <c r="DG38" s="684"/>
      <c r="DH38" s="684"/>
      <c r="DI38" s="684"/>
      <c r="DJ38" s="684"/>
      <c r="DK38" s="685"/>
      <c r="DL38" s="692">
        <v>73013</v>
      </c>
      <c r="DM38" s="684"/>
      <c r="DN38" s="684"/>
      <c r="DO38" s="684"/>
      <c r="DP38" s="684"/>
      <c r="DQ38" s="684"/>
      <c r="DR38" s="684"/>
      <c r="DS38" s="684"/>
      <c r="DT38" s="684"/>
      <c r="DU38" s="684"/>
      <c r="DV38" s="685"/>
      <c r="DW38" s="688">
        <v>3</v>
      </c>
      <c r="DX38" s="717"/>
      <c r="DY38" s="717"/>
      <c r="DZ38" s="717"/>
      <c r="EA38" s="717"/>
      <c r="EB38" s="717"/>
      <c r="EC38" s="718"/>
    </row>
    <row r="39" spans="2:133" ht="11.25" customHeight="1" x14ac:dyDescent="0.25">
      <c r="B39" s="680" t="s">
        <v>339</v>
      </c>
      <c r="C39" s="681"/>
      <c r="D39" s="681"/>
      <c r="E39" s="681"/>
      <c r="F39" s="681"/>
      <c r="G39" s="681"/>
      <c r="H39" s="681"/>
      <c r="I39" s="681"/>
      <c r="J39" s="681"/>
      <c r="K39" s="681"/>
      <c r="L39" s="681"/>
      <c r="M39" s="681"/>
      <c r="N39" s="681"/>
      <c r="O39" s="681"/>
      <c r="P39" s="681"/>
      <c r="Q39" s="682"/>
      <c r="R39" s="683">
        <v>863491</v>
      </c>
      <c r="S39" s="684"/>
      <c r="T39" s="684"/>
      <c r="U39" s="684"/>
      <c r="V39" s="684"/>
      <c r="W39" s="684"/>
      <c r="X39" s="684"/>
      <c r="Y39" s="685"/>
      <c r="Z39" s="686">
        <v>16.600000000000001</v>
      </c>
      <c r="AA39" s="686"/>
      <c r="AB39" s="686"/>
      <c r="AC39" s="686"/>
      <c r="AD39" s="687" t="s">
        <v>242</v>
      </c>
      <c r="AE39" s="687"/>
      <c r="AF39" s="687"/>
      <c r="AG39" s="687"/>
      <c r="AH39" s="687"/>
      <c r="AI39" s="687"/>
      <c r="AJ39" s="687"/>
      <c r="AK39" s="687"/>
      <c r="AL39" s="688" t="s">
        <v>242</v>
      </c>
      <c r="AM39" s="689"/>
      <c r="AN39" s="689"/>
      <c r="AO39" s="690"/>
      <c r="AQ39" s="761" t="s">
        <v>340</v>
      </c>
      <c r="AR39" s="762"/>
      <c r="AS39" s="762"/>
      <c r="AT39" s="762"/>
      <c r="AU39" s="762"/>
      <c r="AV39" s="762"/>
      <c r="AW39" s="762"/>
      <c r="AX39" s="762"/>
      <c r="AY39" s="763"/>
      <c r="AZ39" s="683">
        <v>50403</v>
      </c>
      <c r="BA39" s="684"/>
      <c r="BB39" s="684"/>
      <c r="BC39" s="684"/>
      <c r="BD39" s="719"/>
      <c r="BE39" s="719"/>
      <c r="BF39" s="750"/>
      <c r="BG39" s="698" t="s">
        <v>341</v>
      </c>
      <c r="BH39" s="699"/>
      <c r="BI39" s="699"/>
      <c r="BJ39" s="699"/>
      <c r="BK39" s="699"/>
      <c r="BL39" s="699"/>
      <c r="BM39" s="699"/>
      <c r="BN39" s="699"/>
      <c r="BO39" s="699"/>
      <c r="BP39" s="699"/>
      <c r="BQ39" s="699"/>
      <c r="BR39" s="699"/>
      <c r="BS39" s="699"/>
      <c r="BT39" s="699"/>
      <c r="BU39" s="700"/>
      <c r="BV39" s="683">
        <v>871</v>
      </c>
      <c r="BW39" s="684"/>
      <c r="BX39" s="684"/>
      <c r="BY39" s="684"/>
      <c r="BZ39" s="684"/>
      <c r="CA39" s="684"/>
      <c r="CB39" s="693"/>
      <c r="CD39" s="698" t="s">
        <v>342</v>
      </c>
      <c r="CE39" s="699"/>
      <c r="CF39" s="699"/>
      <c r="CG39" s="699"/>
      <c r="CH39" s="699"/>
      <c r="CI39" s="699"/>
      <c r="CJ39" s="699"/>
      <c r="CK39" s="699"/>
      <c r="CL39" s="699"/>
      <c r="CM39" s="699"/>
      <c r="CN39" s="699"/>
      <c r="CO39" s="699"/>
      <c r="CP39" s="699"/>
      <c r="CQ39" s="700"/>
      <c r="CR39" s="683">
        <v>318202</v>
      </c>
      <c r="CS39" s="719"/>
      <c r="CT39" s="719"/>
      <c r="CU39" s="719"/>
      <c r="CV39" s="719"/>
      <c r="CW39" s="719"/>
      <c r="CX39" s="719"/>
      <c r="CY39" s="720"/>
      <c r="CZ39" s="688">
        <v>6.2</v>
      </c>
      <c r="DA39" s="717"/>
      <c r="DB39" s="717"/>
      <c r="DC39" s="721"/>
      <c r="DD39" s="692">
        <v>162622</v>
      </c>
      <c r="DE39" s="719"/>
      <c r="DF39" s="719"/>
      <c r="DG39" s="719"/>
      <c r="DH39" s="719"/>
      <c r="DI39" s="719"/>
      <c r="DJ39" s="719"/>
      <c r="DK39" s="720"/>
      <c r="DL39" s="692" t="s">
        <v>242</v>
      </c>
      <c r="DM39" s="719"/>
      <c r="DN39" s="719"/>
      <c r="DO39" s="719"/>
      <c r="DP39" s="719"/>
      <c r="DQ39" s="719"/>
      <c r="DR39" s="719"/>
      <c r="DS39" s="719"/>
      <c r="DT39" s="719"/>
      <c r="DU39" s="719"/>
      <c r="DV39" s="720"/>
      <c r="DW39" s="688" t="s">
        <v>129</v>
      </c>
      <c r="DX39" s="717"/>
      <c r="DY39" s="717"/>
      <c r="DZ39" s="717"/>
      <c r="EA39" s="717"/>
      <c r="EB39" s="717"/>
      <c r="EC39" s="718"/>
    </row>
    <row r="40" spans="2:133" ht="11.25" customHeight="1" x14ac:dyDescent="0.25">
      <c r="B40" s="680" t="s">
        <v>343</v>
      </c>
      <c r="C40" s="681"/>
      <c r="D40" s="681"/>
      <c r="E40" s="681"/>
      <c r="F40" s="681"/>
      <c r="G40" s="681"/>
      <c r="H40" s="681"/>
      <c r="I40" s="681"/>
      <c r="J40" s="681"/>
      <c r="K40" s="681"/>
      <c r="L40" s="681"/>
      <c r="M40" s="681"/>
      <c r="N40" s="681"/>
      <c r="O40" s="681"/>
      <c r="P40" s="681"/>
      <c r="Q40" s="682"/>
      <c r="R40" s="683" t="s">
        <v>129</v>
      </c>
      <c r="S40" s="684"/>
      <c r="T40" s="684"/>
      <c r="U40" s="684"/>
      <c r="V40" s="684"/>
      <c r="W40" s="684"/>
      <c r="X40" s="684"/>
      <c r="Y40" s="685"/>
      <c r="Z40" s="686" t="s">
        <v>129</v>
      </c>
      <c r="AA40" s="686"/>
      <c r="AB40" s="686"/>
      <c r="AC40" s="686"/>
      <c r="AD40" s="687" t="s">
        <v>129</v>
      </c>
      <c r="AE40" s="687"/>
      <c r="AF40" s="687"/>
      <c r="AG40" s="687"/>
      <c r="AH40" s="687"/>
      <c r="AI40" s="687"/>
      <c r="AJ40" s="687"/>
      <c r="AK40" s="687"/>
      <c r="AL40" s="688" t="s">
        <v>242</v>
      </c>
      <c r="AM40" s="689"/>
      <c r="AN40" s="689"/>
      <c r="AO40" s="690"/>
      <c r="AQ40" s="761" t="s">
        <v>344</v>
      </c>
      <c r="AR40" s="762"/>
      <c r="AS40" s="762"/>
      <c r="AT40" s="762"/>
      <c r="AU40" s="762"/>
      <c r="AV40" s="762"/>
      <c r="AW40" s="762"/>
      <c r="AX40" s="762"/>
      <c r="AY40" s="763"/>
      <c r="AZ40" s="683">
        <v>16351</v>
      </c>
      <c r="BA40" s="684"/>
      <c r="BB40" s="684"/>
      <c r="BC40" s="684"/>
      <c r="BD40" s="719"/>
      <c r="BE40" s="719"/>
      <c r="BF40" s="750"/>
      <c r="BG40" s="764" t="s">
        <v>345</v>
      </c>
      <c r="BH40" s="765"/>
      <c r="BI40" s="765"/>
      <c r="BJ40" s="765"/>
      <c r="BK40" s="765"/>
      <c r="BL40" s="236"/>
      <c r="BM40" s="699" t="s">
        <v>346</v>
      </c>
      <c r="BN40" s="699"/>
      <c r="BO40" s="699"/>
      <c r="BP40" s="699"/>
      <c r="BQ40" s="699"/>
      <c r="BR40" s="699"/>
      <c r="BS40" s="699"/>
      <c r="BT40" s="699"/>
      <c r="BU40" s="700"/>
      <c r="BV40" s="683">
        <v>166</v>
      </c>
      <c r="BW40" s="684"/>
      <c r="BX40" s="684"/>
      <c r="BY40" s="684"/>
      <c r="BZ40" s="684"/>
      <c r="CA40" s="684"/>
      <c r="CB40" s="693"/>
      <c r="CD40" s="698" t="s">
        <v>347</v>
      </c>
      <c r="CE40" s="699"/>
      <c r="CF40" s="699"/>
      <c r="CG40" s="699"/>
      <c r="CH40" s="699"/>
      <c r="CI40" s="699"/>
      <c r="CJ40" s="699"/>
      <c r="CK40" s="699"/>
      <c r="CL40" s="699"/>
      <c r="CM40" s="699"/>
      <c r="CN40" s="699"/>
      <c r="CO40" s="699"/>
      <c r="CP40" s="699"/>
      <c r="CQ40" s="700"/>
      <c r="CR40" s="683">
        <v>44040</v>
      </c>
      <c r="CS40" s="684"/>
      <c r="CT40" s="684"/>
      <c r="CU40" s="684"/>
      <c r="CV40" s="684"/>
      <c r="CW40" s="684"/>
      <c r="CX40" s="684"/>
      <c r="CY40" s="685"/>
      <c r="CZ40" s="688">
        <v>0.9</v>
      </c>
      <c r="DA40" s="717"/>
      <c r="DB40" s="717"/>
      <c r="DC40" s="721"/>
      <c r="DD40" s="692">
        <v>3000</v>
      </c>
      <c r="DE40" s="684"/>
      <c r="DF40" s="684"/>
      <c r="DG40" s="684"/>
      <c r="DH40" s="684"/>
      <c r="DI40" s="684"/>
      <c r="DJ40" s="684"/>
      <c r="DK40" s="685"/>
      <c r="DL40" s="692" t="s">
        <v>242</v>
      </c>
      <c r="DM40" s="684"/>
      <c r="DN40" s="684"/>
      <c r="DO40" s="684"/>
      <c r="DP40" s="684"/>
      <c r="DQ40" s="684"/>
      <c r="DR40" s="684"/>
      <c r="DS40" s="684"/>
      <c r="DT40" s="684"/>
      <c r="DU40" s="684"/>
      <c r="DV40" s="685"/>
      <c r="DW40" s="688" t="s">
        <v>242</v>
      </c>
      <c r="DX40" s="717"/>
      <c r="DY40" s="717"/>
      <c r="DZ40" s="717"/>
      <c r="EA40" s="717"/>
      <c r="EB40" s="717"/>
      <c r="EC40" s="718"/>
    </row>
    <row r="41" spans="2:133" ht="11.25" customHeight="1" x14ac:dyDescent="0.25">
      <c r="B41" s="680" t="s">
        <v>348</v>
      </c>
      <c r="C41" s="681"/>
      <c r="D41" s="681"/>
      <c r="E41" s="681"/>
      <c r="F41" s="681"/>
      <c r="G41" s="681"/>
      <c r="H41" s="681"/>
      <c r="I41" s="681"/>
      <c r="J41" s="681"/>
      <c r="K41" s="681"/>
      <c r="L41" s="681"/>
      <c r="M41" s="681"/>
      <c r="N41" s="681"/>
      <c r="O41" s="681"/>
      <c r="P41" s="681"/>
      <c r="Q41" s="682"/>
      <c r="R41" s="683">
        <v>66191</v>
      </c>
      <c r="S41" s="684"/>
      <c r="T41" s="684"/>
      <c r="U41" s="684"/>
      <c r="V41" s="684"/>
      <c r="W41" s="684"/>
      <c r="X41" s="684"/>
      <c r="Y41" s="685"/>
      <c r="Z41" s="686">
        <v>1.3</v>
      </c>
      <c r="AA41" s="686"/>
      <c r="AB41" s="686"/>
      <c r="AC41" s="686"/>
      <c r="AD41" s="687" t="s">
        <v>129</v>
      </c>
      <c r="AE41" s="687"/>
      <c r="AF41" s="687"/>
      <c r="AG41" s="687"/>
      <c r="AH41" s="687"/>
      <c r="AI41" s="687"/>
      <c r="AJ41" s="687"/>
      <c r="AK41" s="687"/>
      <c r="AL41" s="688" t="s">
        <v>242</v>
      </c>
      <c r="AM41" s="689"/>
      <c r="AN41" s="689"/>
      <c r="AO41" s="690"/>
      <c r="AQ41" s="761" t="s">
        <v>349</v>
      </c>
      <c r="AR41" s="762"/>
      <c r="AS41" s="762"/>
      <c r="AT41" s="762"/>
      <c r="AU41" s="762"/>
      <c r="AV41" s="762"/>
      <c r="AW41" s="762"/>
      <c r="AX41" s="762"/>
      <c r="AY41" s="763"/>
      <c r="AZ41" s="683">
        <v>97153</v>
      </c>
      <c r="BA41" s="684"/>
      <c r="BB41" s="684"/>
      <c r="BC41" s="684"/>
      <c r="BD41" s="719"/>
      <c r="BE41" s="719"/>
      <c r="BF41" s="750"/>
      <c r="BG41" s="764"/>
      <c r="BH41" s="765"/>
      <c r="BI41" s="765"/>
      <c r="BJ41" s="765"/>
      <c r="BK41" s="765"/>
      <c r="BL41" s="236"/>
      <c r="BM41" s="699" t="s">
        <v>350</v>
      </c>
      <c r="BN41" s="699"/>
      <c r="BO41" s="699"/>
      <c r="BP41" s="699"/>
      <c r="BQ41" s="699"/>
      <c r="BR41" s="699"/>
      <c r="BS41" s="699"/>
      <c r="BT41" s="699"/>
      <c r="BU41" s="700"/>
      <c r="BV41" s="683" t="s">
        <v>242</v>
      </c>
      <c r="BW41" s="684"/>
      <c r="BX41" s="684"/>
      <c r="BY41" s="684"/>
      <c r="BZ41" s="684"/>
      <c r="CA41" s="684"/>
      <c r="CB41" s="693"/>
      <c r="CD41" s="698" t="s">
        <v>351</v>
      </c>
      <c r="CE41" s="699"/>
      <c r="CF41" s="699"/>
      <c r="CG41" s="699"/>
      <c r="CH41" s="699"/>
      <c r="CI41" s="699"/>
      <c r="CJ41" s="699"/>
      <c r="CK41" s="699"/>
      <c r="CL41" s="699"/>
      <c r="CM41" s="699"/>
      <c r="CN41" s="699"/>
      <c r="CO41" s="699"/>
      <c r="CP41" s="699"/>
      <c r="CQ41" s="700"/>
      <c r="CR41" s="683" t="s">
        <v>242</v>
      </c>
      <c r="CS41" s="719"/>
      <c r="CT41" s="719"/>
      <c r="CU41" s="719"/>
      <c r="CV41" s="719"/>
      <c r="CW41" s="719"/>
      <c r="CX41" s="719"/>
      <c r="CY41" s="720"/>
      <c r="CZ41" s="688" t="s">
        <v>242</v>
      </c>
      <c r="DA41" s="717"/>
      <c r="DB41" s="717"/>
      <c r="DC41" s="721"/>
      <c r="DD41" s="692" t="s">
        <v>129</v>
      </c>
      <c r="DE41" s="719"/>
      <c r="DF41" s="719"/>
      <c r="DG41" s="719"/>
      <c r="DH41" s="719"/>
      <c r="DI41" s="719"/>
      <c r="DJ41" s="719"/>
      <c r="DK41" s="720"/>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25">
      <c r="B42" s="724" t="s">
        <v>352</v>
      </c>
      <c r="C42" s="725"/>
      <c r="D42" s="725"/>
      <c r="E42" s="725"/>
      <c r="F42" s="725"/>
      <c r="G42" s="725"/>
      <c r="H42" s="725"/>
      <c r="I42" s="725"/>
      <c r="J42" s="725"/>
      <c r="K42" s="725"/>
      <c r="L42" s="725"/>
      <c r="M42" s="725"/>
      <c r="N42" s="725"/>
      <c r="O42" s="725"/>
      <c r="P42" s="725"/>
      <c r="Q42" s="726"/>
      <c r="R42" s="768">
        <v>5214398</v>
      </c>
      <c r="S42" s="769"/>
      <c r="T42" s="769"/>
      <c r="U42" s="769"/>
      <c r="V42" s="769"/>
      <c r="W42" s="769"/>
      <c r="X42" s="769"/>
      <c r="Y42" s="777"/>
      <c r="Z42" s="778">
        <v>100</v>
      </c>
      <c r="AA42" s="778"/>
      <c r="AB42" s="778"/>
      <c r="AC42" s="778"/>
      <c r="AD42" s="779">
        <v>2390213</v>
      </c>
      <c r="AE42" s="779"/>
      <c r="AF42" s="779"/>
      <c r="AG42" s="779"/>
      <c r="AH42" s="779"/>
      <c r="AI42" s="779"/>
      <c r="AJ42" s="779"/>
      <c r="AK42" s="779"/>
      <c r="AL42" s="780">
        <v>100</v>
      </c>
      <c r="AM42" s="755"/>
      <c r="AN42" s="755"/>
      <c r="AO42" s="781"/>
      <c r="AQ42" s="782" t="s">
        <v>353</v>
      </c>
      <c r="AR42" s="783"/>
      <c r="AS42" s="783"/>
      <c r="AT42" s="783"/>
      <c r="AU42" s="783"/>
      <c r="AV42" s="783"/>
      <c r="AW42" s="783"/>
      <c r="AX42" s="783"/>
      <c r="AY42" s="784"/>
      <c r="AZ42" s="768">
        <v>111476</v>
      </c>
      <c r="BA42" s="769"/>
      <c r="BB42" s="769"/>
      <c r="BC42" s="769"/>
      <c r="BD42" s="754"/>
      <c r="BE42" s="754"/>
      <c r="BF42" s="756"/>
      <c r="BG42" s="766"/>
      <c r="BH42" s="767"/>
      <c r="BI42" s="767"/>
      <c r="BJ42" s="767"/>
      <c r="BK42" s="767"/>
      <c r="BL42" s="237"/>
      <c r="BM42" s="709" t="s">
        <v>354</v>
      </c>
      <c r="BN42" s="709"/>
      <c r="BO42" s="709"/>
      <c r="BP42" s="709"/>
      <c r="BQ42" s="709"/>
      <c r="BR42" s="709"/>
      <c r="BS42" s="709"/>
      <c r="BT42" s="709"/>
      <c r="BU42" s="710"/>
      <c r="BV42" s="768">
        <v>284</v>
      </c>
      <c r="BW42" s="769"/>
      <c r="BX42" s="769"/>
      <c r="BY42" s="769"/>
      <c r="BZ42" s="769"/>
      <c r="CA42" s="769"/>
      <c r="CB42" s="776"/>
      <c r="CD42" s="680" t="s">
        <v>355</v>
      </c>
      <c r="CE42" s="681"/>
      <c r="CF42" s="681"/>
      <c r="CG42" s="681"/>
      <c r="CH42" s="681"/>
      <c r="CI42" s="681"/>
      <c r="CJ42" s="681"/>
      <c r="CK42" s="681"/>
      <c r="CL42" s="681"/>
      <c r="CM42" s="681"/>
      <c r="CN42" s="681"/>
      <c r="CO42" s="681"/>
      <c r="CP42" s="681"/>
      <c r="CQ42" s="682"/>
      <c r="CR42" s="683">
        <v>1432577</v>
      </c>
      <c r="CS42" s="684"/>
      <c r="CT42" s="684"/>
      <c r="CU42" s="684"/>
      <c r="CV42" s="684"/>
      <c r="CW42" s="684"/>
      <c r="CX42" s="684"/>
      <c r="CY42" s="685"/>
      <c r="CZ42" s="688">
        <v>27.9</v>
      </c>
      <c r="DA42" s="689"/>
      <c r="DB42" s="689"/>
      <c r="DC42" s="701"/>
      <c r="DD42" s="692">
        <v>194172</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25">
      <c r="BV43" s="238"/>
      <c r="BW43" s="238"/>
      <c r="BX43" s="238"/>
      <c r="BY43" s="238"/>
      <c r="BZ43" s="238"/>
      <c r="CA43" s="238"/>
      <c r="CB43" s="238"/>
      <c r="CD43" s="680" t="s">
        <v>356</v>
      </c>
      <c r="CE43" s="681"/>
      <c r="CF43" s="681"/>
      <c r="CG43" s="681"/>
      <c r="CH43" s="681"/>
      <c r="CI43" s="681"/>
      <c r="CJ43" s="681"/>
      <c r="CK43" s="681"/>
      <c r="CL43" s="681"/>
      <c r="CM43" s="681"/>
      <c r="CN43" s="681"/>
      <c r="CO43" s="681"/>
      <c r="CP43" s="681"/>
      <c r="CQ43" s="682"/>
      <c r="CR43" s="683">
        <v>197</v>
      </c>
      <c r="CS43" s="719"/>
      <c r="CT43" s="719"/>
      <c r="CU43" s="719"/>
      <c r="CV43" s="719"/>
      <c r="CW43" s="719"/>
      <c r="CX43" s="719"/>
      <c r="CY43" s="720"/>
      <c r="CZ43" s="688">
        <v>0</v>
      </c>
      <c r="DA43" s="717"/>
      <c r="DB43" s="717"/>
      <c r="DC43" s="721"/>
      <c r="DD43" s="692">
        <v>197</v>
      </c>
      <c r="DE43" s="719"/>
      <c r="DF43" s="719"/>
      <c r="DG43" s="719"/>
      <c r="DH43" s="719"/>
      <c r="DI43" s="719"/>
      <c r="DJ43" s="719"/>
      <c r="DK43" s="720"/>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25">
      <c r="CD44" s="795" t="s">
        <v>304</v>
      </c>
      <c r="CE44" s="796"/>
      <c r="CF44" s="680" t="s">
        <v>357</v>
      </c>
      <c r="CG44" s="681"/>
      <c r="CH44" s="681"/>
      <c r="CI44" s="681"/>
      <c r="CJ44" s="681"/>
      <c r="CK44" s="681"/>
      <c r="CL44" s="681"/>
      <c r="CM44" s="681"/>
      <c r="CN44" s="681"/>
      <c r="CO44" s="681"/>
      <c r="CP44" s="681"/>
      <c r="CQ44" s="682"/>
      <c r="CR44" s="683">
        <v>1432577</v>
      </c>
      <c r="CS44" s="684"/>
      <c r="CT44" s="684"/>
      <c r="CU44" s="684"/>
      <c r="CV44" s="684"/>
      <c r="CW44" s="684"/>
      <c r="CX44" s="684"/>
      <c r="CY44" s="685"/>
      <c r="CZ44" s="688">
        <v>27.9</v>
      </c>
      <c r="DA44" s="689"/>
      <c r="DB44" s="689"/>
      <c r="DC44" s="701"/>
      <c r="DD44" s="692">
        <v>194172</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25">
      <c r="CD45" s="797"/>
      <c r="CE45" s="798"/>
      <c r="CF45" s="680" t="s">
        <v>358</v>
      </c>
      <c r="CG45" s="681"/>
      <c r="CH45" s="681"/>
      <c r="CI45" s="681"/>
      <c r="CJ45" s="681"/>
      <c r="CK45" s="681"/>
      <c r="CL45" s="681"/>
      <c r="CM45" s="681"/>
      <c r="CN45" s="681"/>
      <c r="CO45" s="681"/>
      <c r="CP45" s="681"/>
      <c r="CQ45" s="682"/>
      <c r="CR45" s="683">
        <v>888224</v>
      </c>
      <c r="CS45" s="719"/>
      <c r="CT45" s="719"/>
      <c r="CU45" s="719"/>
      <c r="CV45" s="719"/>
      <c r="CW45" s="719"/>
      <c r="CX45" s="719"/>
      <c r="CY45" s="720"/>
      <c r="CZ45" s="688">
        <v>17.3</v>
      </c>
      <c r="DA45" s="717"/>
      <c r="DB45" s="717"/>
      <c r="DC45" s="721"/>
      <c r="DD45" s="692">
        <v>5209</v>
      </c>
      <c r="DE45" s="719"/>
      <c r="DF45" s="719"/>
      <c r="DG45" s="719"/>
      <c r="DH45" s="719"/>
      <c r="DI45" s="719"/>
      <c r="DJ45" s="719"/>
      <c r="DK45" s="720"/>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25">
      <c r="B46" s="230" t="s">
        <v>359</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360</v>
      </c>
      <c r="CG46" s="681"/>
      <c r="CH46" s="681"/>
      <c r="CI46" s="681"/>
      <c r="CJ46" s="681"/>
      <c r="CK46" s="681"/>
      <c r="CL46" s="681"/>
      <c r="CM46" s="681"/>
      <c r="CN46" s="681"/>
      <c r="CO46" s="681"/>
      <c r="CP46" s="681"/>
      <c r="CQ46" s="682"/>
      <c r="CR46" s="683">
        <v>499628</v>
      </c>
      <c r="CS46" s="684"/>
      <c r="CT46" s="684"/>
      <c r="CU46" s="684"/>
      <c r="CV46" s="684"/>
      <c r="CW46" s="684"/>
      <c r="CX46" s="684"/>
      <c r="CY46" s="685"/>
      <c r="CZ46" s="688">
        <v>9.6999999999999993</v>
      </c>
      <c r="DA46" s="689"/>
      <c r="DB46" s="689"/>
      <c r="DC46" s="701"/>
      <c r="DD46" s="692">
        <v>188877</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25">
      <c r="B47" s="240" t="s">
        <v>361</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362</v>
      </c>
      <c r="CG47" s="681"/>
      <c r="CH47" s="681"/>
      <c r="CI47" s="681"/>
      <c r="CJ47" s="681"/>
      <c r="CK47" s="681"/>
      <c r="CL47" s="681"/>
      <c r="CM47" s="681"/>
      <c r="CN47" s="681"/>
      <c r="CO47" s="681"/>
      <c r="CP47" s="681"/>
      <c r="CQ47" s="682"/>
      <c r="CR47" s="683" t="s">
        <v>129</v>
      </c>
      <c r="CS47" s="719"/>
      <c r="CT47" s="719"/>
      <c r="CU47" s="719"/>
      <c r="CV47" s="719"/>
      <c r="CW47" s="719"/>
      <c r="CX47" s="719"/>
      <c r="CY47" s="720"/>
      <c r="CZ47" s="688" t="s">
        <v>129</v>
      </c>
      <c r="DA47" s="717"/>
      <c r="DB47" s="717"/>
      <c r="DC47" s="721"/>
      <c r="DD47" s="692" t="s">
        <v>129</v>
      </c>
      <c r="DE47" s="719"/>
      <c r="DF47" s="719"/>
      <c r="DG47" s="719"/>
      <c r="DH47" s="719"/>
      <c r="DI47" s="719"/>
      <c r="DJ47" s="719"/>
      <c r="DK47" s="720"/>
      <c r="DL47" s="770"/>
      <c r="DM47" s="771"/>
      <c r="DN47" s="771"/>
      <c r="DO47" s="771"/>
      <c r="DP47" s="771"/>
      <c r="DQ47" s="771"/>
      <c r="DR47" s="771"/>
      <c r="DS47" s="771"/>
      <c r="DT47" s="771"/>
      <c r="DU47" s="771"/>
      <c r="DV47" s="772"/>
      <c r="DW47" s="773"/>
      <c r="DX47" s="774"/>
      <c r="DY47" s="774"/>
      <c r="DZ47" s="774"/>
      <c r="EA47" s="774"/>
      <c r="EB47" s="774"/>
      <c r="EC47" s="775"/>
    </row>
    <row r="48" spans="2:133" ht="10.5" x14ac:dyDescent="0.25">
      <c r="B48" s="241" t="s">
        <v>363</v>
      </c>
      <c r="CD48" s="799"/>
      <c r="CE48" s="800"/>
      <c r="CF48" s="680" t="s">
        <v>364</v>
      </c>
      <c r="CG48" s="681"/>
      <c r="CH48" s="681"/>
      <c r="CI48" s="681"/>
      <c r="CJ48" s="681"/>
      <c r="CK48" s="681"/>
      <c r="CL48" s="681"/>
      <c r="CM48" s="681"/>
      <c r="CN48" s="681"/>
      <c r="CO48" s="681"/>
      <c r="CP48" s="681"/>
      <c r="CQ48" s="682"/>
      <c r="CR48" s="683" t="s">
        <v>129</v>
      </c>
      <c r="CS48" s="684"/>
      <c r="CT48" s="684"/>
      <c r="CU48" s="684"/>
      <c r="CV48" s="684"/>
      <c r="CW48" s="684"/>
      <c r="CX48" s="684"/>
      <c r="CY48" s="685"/>
      <c r="CZ48" s="688" t="s">
        <v>129</v>
      </c>
      <c r="DA48" s="689"/>
      <c r="DB48" s="689"/>
      <c r="DC48" s="701"/>
      <c r="DD48" s="692" t="s">
        <v>129</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x14ac:dyDescent="0.25">
      <c r="CD49" s="724" t="s">
        <v>365</v>
      </c>
      <c r="CE49" s="725"/>
      <c r="CF49" s="725"/>
      <c r="CG49" s="725"/>
      <c r="CH49" s="725"/>
      <c r="CI49" s="725"/>
      <c r="CJ49" s="725"/>
      <c r="CK49" s="725"/>
      <c r="CL49" s="725"/>
      <c r="CM49" s="725"/>
      <c r="CN49" s="725"/>
      <c r="CO49" s="725"/>
      <c r="CP49" s="725"/>
      <c r="CQ49" s="726"/>
      <c r="CR49" s="768">
        <v>5131291</v>
      </c>
      <c r="CS49" s="754"/>
      <c r="CT49" s="754"/>
      <c r="CU49" s="754"/>
      <c r="CV49" s="754"/>
      <c r="CW49" s="754"/>
      <c r="CX49" s="754"/>
      <c r="CY49" s="785"/>
      <c r="CZ49" s="780">
        <v>100</v>
      </c>
      <c r="DA49" s="786"/>
      <c r="DB49" s="786"/>
      <c r="DC49" s="787"/>
      <c r="DD49" s="788">
        <v>3010098</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A/3uzt3IjiguPvItD4/OJOStFwk8VLUzTLB1l62N8yj5dZbfAFVqiRad6bfmBmJEXhngbcH+GmumG3MbXLR5AQ==" saltValue="z1sG1lbEyX2zgjMe1gPsNA=="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25" zoomScaleSheetLayoutView="70" workbookViewId="0"/>
  </sheetViews>
  <sheetFormatPr defaultColWidth="0" defaultRowHeight="12.75" zeroHeight="1" x14ac:dyDescent="0.25"/>
  <cols>
    <col min="1" max="130" width="2.73046875" style="290" customWidth="1"/>
    <col min="131" max="131" width="1.59765625" style="290" customWidth="1"/>
    <col min="132" max="16384" width="9" style="290" hidden="1"/>
  </cols>
  <sheetData>
    <row r="1" spans="1:131" s="248" customFormat="1" ht="11.25" customHeight="1" thickBot="1" x14ac:dyDescent="0.3">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3">
      <c r="A2" s="249" t="s">
        <v>366</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367</v>
      </c>
      <c r="DK2" s="831"/>
      <c r="DL2" s="831"/>
      <c r="DM2" s="831"/>
      <c r="DN2" s="831"/>
      <c r="DO2" s="832"/>
      <c r="DP2" s="250"/>
      <c r="DQ2" s="830" t="s">
        <v>368</v>
      </c>
      <c r="DR2" s="831"/>
      <c r="DS2" s="831"/>
      <c r="DT2" s="831"/>
      <c r="DU2" s="831"/>
      <c r="DV2" s="831"/>
      <c r="DW2" s="831"/>
      <c r="DX2" s="831"/>
      <c r="DY2" s="831"/>
      <c r="DZ2" s="832"/>
      <c r="EA2" s="251"/>
    </row>
    <row r="3" spans="1:131" s="248" customFormat="1" ht="11.25" customHeight="1" x14ac:dyDescent="0.2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3">
      <c r="A4" s="833" t="s">
        <v>369</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370</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25">
      <c r="A5" s="824" t="s">
        <v>371</v>
      </c>
      <c r="B5" s="825"/>
      <c r="C5" s="825"/>
      <c r="D5" s="825"/>
      <c r="E5" s="825"/>
      <c r="F5" s="825"/>
      <c r="G5" s="825"/>
      <c r="H5" s="825"/>
      <c r="I5" s="825"/>
      <c r="J5" s="825"/>
      <c r="K5" s="825"/>
      <c r="L5" s="825"/>
      <c r="M5" s="825"/>
      <c r="N5" s="825"/>
      <c r="O5" s="825"/>
      <c r="P5" s="826"/>
      <c r="Q5" s="801" t="s">
        <v>372</v>
      </c>
      <c r="R5" s="802"/>
      <c r="S5" s="802"/>
      <c r="T5" s="802"/>
      <c r="U5" s="803"/>
      <c r="V5" s="801" t="s">
        <v>373</v>
      </c>
      <c r="W5" s="802"/>
      <c r="X5" s="802"/>
      <c r="Y5" s="802"/>
      <c r="Z5" s="803"/>
      <c r="AA5" s="801" t="s">
        <v>374</v>
      </c>
      <c r="AB5" s="802"/>
      <c r="AC5" s="802"/>
      <c r="AD5" s="802"/>
      <c r="AE5" s="802"/>
      <c r="AF5" s="834" t="s">
        <v>375</v>
      </c>
      <c r="AG5" s="802"/>
      <c r="AH5" s="802"/>
      <c r="AI5" s="802"/>
      <c r="AJ5" s="813"/>
      <c r="AK5" s="802" t="s">
        <v>376</v>
      </c>
      <c r="AL5" s="802"/>
      <c r="AM5" s="802"/>
      <c r="AN5" s="802"/>
      <c r="AO5" s="803"/>
      <c r="AP5" s="801" t="s">
        <v>377</v>
      </c>
      <c r="AQ5" s="802"/>
      <c r="AR5" s="802"/>
      <c r="AS5" s="802"/>
      <c r="AT5" s="803"/>
      <c r="AU5" s="801" t="s">
        <v>378</v>
      </c>
      <c r="AV5" s="802"/>
      <c r="AW5" s="802"/>
      <c r="AX5" s="802"/>
      <c r="AY5" s="813"/>
      <c r="AZ5" s="257"/>
      <c r="BA5" s="257"/>
      <c r="BB5" s="257"/>
      <c r="BC5" s="257"/>
      <c r="BD5" s="257"/>
      <c r="BE5" s="258"/>
      <c r="BF5" s="258"/>
      <c r="BG5" s="258"/>
      <c r="BH5" s="258"/>
      <c r="BI5" s="258"/>
      <c r="BJ5" s="258"/>
      <c r="BK5" s="258"/>
      <c r="BL5" s="258"/>
      <c r="BM5" s="258"/>
      <c r="BN5" s="258"/>
      <c r="BO5" s="258"/>
      <c r="BP5" s="258"/>
      <c r="BQ5" s="824" t="s">
        <v>379</v>
      </c>
      <c r="BR5" s="825"/>
      <c r="BS5" s="825"/>
      <c r="BT5" s="825"/>
      <c r="BU5" s="825"/>
      <c r="BV5" s="825"/>
      <c r="BW5" s="825"/>
      <c r="BX5" s="825"/>
      <c r="BY5" s="825"/>
      <c r="BZ5" s="825"/>
      <c r="CA5" s="825"/>
      <c r="CB5" s="825"/>
      <c r="CC5" s="825"/>
      <c r="CD5" s="825"/>
      <c r="CE5" s="825"/>
      <c r="CF5" s="825"/>
      <c r="CG5" s="826"/>
      <c r="CH5" s="801" t="s">
        <v>380</v>
      </c>
      <c r="CI5" s="802"/>
      <c r="CJ5" s="802"/>
      <c r="CK5" s="802"/>
      <c r="CL5" s="803"/>
      <c r="CM5" s="801" t="s">
        <v>381</v>
      </c>
      <c r="CN5" s="802"/>
      <c r="CO5" s="802"/>
      <c r="CP5" s="802"/>
      <c r="CQ5" s="803"/>
      <c r="CR5" s="801" t="s">
        <v>382</v>
      </c>
      <c r="CS5" s="802"/>
      <c r="CT5" s="802"/>
      <c r="CU5" s="802"/>
      <c r="CV5" s="803"/>
      <c r="CW5" s="801" t="s">
        <v>383</v>
      </c>
      <c r="CX5" s="802"/>
      <c r="CY5" s="802"/>
      <c r="CZ5" s="802"/>
      <c r="DA5" s="803"/>
      <c r="DB5" s="801" t="s">
        <v>384</v>
      </c>
      <c r="DC5" s="802"/>
      <c r="DD5" s="802"/>
      <c r="DE5" s="802"/>
      <c r="DF5" s="803"/>
      <c r="DG5" s="807" t="s">
        <v>385</v>
      </c>
      <c r="DH5" s="808"/>
      <c r="DI5" s="808"/>
      <c r="DJ5" s="808"/>
      <c r="DK5" s="809"/>
      <c r="DL5" s="807" t="s">
        <v>386</v>
      </c>
      <c r="DM5" s="808"/>
      <c r="DN5" s="808"/>
      <c r="DO5" s="808"/>
      <c r="DP5" s="809"/>
      <c r="DQ5" s="801" t="s">
        <v>387</v>
      </c>
      <c r="DR5" s="802"/>
      <c r="DS5" s="802"/>
      <c r="DT5" s="802"/>
      <c r="DU5" s="803"/>
      <c r="DV5" s="801" t="s">
        <v>378</v>
      </c>
      <c r="DW5" s="802"/>
      <c r="DX5" s="802"/>
      <c r="DY5" s="802"/>
      <c r="DZ5" s="813"/>
      <c r="EA5" s="255"/>
    </row>
    <row r="6" spans="1:131" s="256" customFormat="1" ht="26.25" customHeight="1" thickBot="1" x14ac:dyDescent="0.3">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x14ac:dyDescent="0.25">
      <c r="A7" s="259">
        <v>1</v>
      </c>
      <c r="B7" s="815" t="s">
        <v>388</v>
      </c>
      <c r="C7" s="816"/>
      <c r="D7" s="816"/>
      <c r="E7" s="816"/>
      <c r="F7" s="816"/>
      <c r="G7" s="816"/>
      <c r="H7" s="816"/>
      <c r="I7" s="816"/>
      <c r="J7" s="816"/>
      <c r="K7" s="816"/>
      <c r="L7" s="816"/>
      <c r="M7" s="816"/>
      <c r="N7" s="816"/>
      <c r="O7" s="816"/>
      <c r="P7" s="817"/>
      <c r="Q7" s="818">
        <v>5214</v>
      </c>
      <c r="R7" s="819"/>
      <c r="S7" s="819"/>
      <c r="T7" s="819"/>
      <c r="U7" s="819"/>
      <c r="V7" s="819">
        <v>5131</v>
      </c>
      <c r="W7" s="819"/>
      <c r="X7" s="819"/>
      <c r="Y7" s="819"/>
      <c r="Z7" s="819"/>
      <c r="AA7" s="819">
        <v>83</v>
      </c>
      <c r="AB7" s="819"/>
      <c r="AC7" s="819"/>
      <c r="AD7" s="819"/>
      <c r="AE7" s="820"/>
      <c r="AF7" s="821">
        <v>70</v>
      </c>
      <c r="AG7" s="822"/>
      <c r="AH7" s="822"/>
      <c r="AI7" s="822"/>
      <c r="AJ7" s="823"/>
      <c r="AK7" s="858">
        <v>365</v>
      </c>
      <c r="AL7" s="859"/>
      <c r="AM7" s="859"/>
      <c r="AN7" s="859"/>
      <c r="AO7" s="859"/>
      <c r="AP7" s="859">
        <v>7036</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c r="BS7" s="862"/>
      <c r="BT7" s="863"/>
      <c r="BU7" s="863"/>
      <c r="BV7" s="863"/>
      <c r="BW7" s="863"/>
      <c r="BX7" s="863"/>
      <c r="BY7" s="863"/>
      <c r="BZ7" s="863"/>
      <c r="CA7" s="863"/>
      <c r="CB7" s="863"/>
      <c r="CC7" s="863"/>
      <c r="CD7" s="863"/>
      <c r="CE7" s="863"/>
      <c r="CF7" s="863"/>
      <c r="CG7" s="864"/>
      <c r="CH7" s="855"/>
      <c r="CI7" s="856"/>
      <c r="CJ7" s="856"/>
      <c r="CK7" s="856"/>
      <c r="CL7" s="857"/>
      <c r="CM7" s="855"/>
      <c r="CN7" s="856"/>
      <c r="CO7" s="856"/>
      <c r="CP7" s="856"/>
      <c r="CQ7" s="857"/>
      <c r="CR7" s="855"/>
      <c r="CS7" s="856"/>
      <c r="CT7" s="856"/>
      <c r="CU7" s="856"/>
      <c r="CV7" s="857"/>
      <c r="CW7" s="855"/>
      <c r="CX7" s="856"/>
      <c r="CY7" s="856"/>
      <c r="CZ7" s="856"/>
      <c r="DA7" s="857"/>
      <c r="DB7" s="855"/>
      <c r="DC7" s="856"/>
      <c r="DD7" s="856"/>
      <c r="DE7" s="856"/>
      <c r="DF7" s="857"/>
      <c r="DG7" s="855"/>
      <c r="DH7" s="856"/>
      <c r="DI7" s="856"/>
      <c r="DJ7" s="856"/>
      <c r="DK7" s="857"/>
      <c r="DL7" s="855"/>
      <c r="DM7" s="856"/>
      <c r="DN7" s="856"/>
      <c r="DO7" s="856"/>
      <c r="DP7" s="857"/>
      <c r="DQ7" s="855"/>
      <c r="DR7" s="856"/>
      <c r="DS7" s="856"/>
      <c r="DT7" s="856"/>
      <c r="DU7" s="857"/>
      <c r="DV7" s="836"/>
      <c r="DW7" s="837"/>
      <c r="DX7" s="837"/>
      <c r="DY7" s="837"/>
      <c r="DZ7" s="838"/>
      <c r="EA7" s="255"/>
    </row>
    <row r="8" spans="1:131" s="256" customFormat="1" ht="26.25" customHeight="1" x14ac:dyDescent="0.25">
      <c r="A8" s="262">
        <v>2</v>
      </c>
      <c r="B8" s="839"/>
      <c r="C8" s="840"/>
      <c r="D8" s="840"/>
      <c r="E8" s="840"/>
      <c r="F8" s="840"/>
      <c r="G8" s="840"/>
      <c r="H8" s="840"/>
      <c r="I8" s="840"/>
      <c r="J8" s="840"/>
      <c r="K8" s="840"/>
      <c r="L8" s="840"/>
      <c r="M8" s="840"/>
      <c r="N8" s="840"/>
      <c r="O8" s="840"/>
      <c r="P8" s="841"/>
      <c r="Q8" s="842"/>
      <c r="R8" s="843"/>
      <c r="S8" s="843"/>
      <c r="T8" s="843"/>
      <c r="U8" s="843"/>
      <c r="V8" s="843"/>
      <c r="W8" s="843"/>
      <c r="X8" s="843"/>
      <c r="Y8" s="843"/>
      <c r="Z8" s="843"/>
      <c r="AA8" s="843"/>
      <c r="AB8" s="843"/>
      <c r="AC8" s="843"/>
      <c r="AD8" s="843"/>
      <c r="AE8" s="844"/>
      <c r="AF8" s="845"/>
      <c r="AG8" s="846"/>
      <c r="AH8" s="846"/>
      <c r="AI8" s="846"/>
      <c r="AJ8" s="847"/>
      <c r="AK8" s="848"/>
      <c r="AL8" s="849"/>
      <c r="AM8" s="849"/>
      <c r="AN8" s="849"/>
      <c r="AO8" s="849"/>
      <c r="AP8" s="849"/>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c r="BT8" s="853"/>
      <c r="BU8" s="853"/>
      <c r="BV8" s="853"/>
      <c r="BW8" s="853"/>
      <c r="BX8" s="853"/>
      <c r="BY8" s="853"/>
      <c r="BZ8" s="853"/>
      <c r="CA8" s="853"/>
      <c r="CB8" s="853"/>
      <c r="CC8" s="853"/>
      <c r="CD8" s="853"/>
      <c r="CE8" s="853"/>
      <c r="CF8" s="853"/>
      <c r="CG8" s="854"/>
      <c r="CH8" s="865"/>
      <c r="CI8" s="866"/>
      <c r="CJ8" s="866"/>
      <c r="CK8" s="866"/>
      <c r="CL8" s="867"/>
      <c r="CM8" s="865"/>
      <c r="CN8" s="866"/>
      <c r="CO8" s="866"/>
      <c r="CP8" s="866"/>
      <c r="CQ8" s="867"/>
      <c r="CR8" s="865"/>
      <c r="CS8" s="866"/>
      <c r="CT8" s="866"/>
      <c r="CU8" s="866"/>
      <c r="CV8" s="867"/>
      <c r="CW8" s="865"/>
      <c r="CX8" s="866"/>
      <c r="CY8" s="866"/>
      <c r="CZ8" s="866"/>
      <c r="DA8" s="867"/>
      <c r="DB8" s="865"/>
      <c r="DC8" s="866"/>
      <c r="DD8" s="866"/>
      <c r="DE8" s="866"/>
      <c r="DF8" s="867"/>
      <c r="DG8" s="865"/>
      <c r="DH8" s="866"/>
      <c r="DI8" s="866"/>
      <c r="DJ8" s="866"/>
      <c r="DK8" s="867"/>
      <c r="DL8" s="865"/>
      <c r="DM8" s="866"/>
      <c r="DN8" s="866"/>
      <c r="DO8" s="866"/>
      <c r="DP8" s="867"/>
      <c r="DQ8" s="865"/>
      <c r="DR8" s="866"/>
      <c r="DS8" s="866"/>
      <c r="DT8" s="866"/>
      <c r="DU8" s="867"/>
      <c r="DV8" s="868"/>
      <c r="DW8" s="869"/>
      <c r="DX8" s="869"/>
      <c r="DY8" s="869"/>
      <c r="DZ8" s="870"/>
      <c r="EA8" s="255"/>
    </row>
    <row r="9" spans="1:131" s="256" customFormat="1" ht="26.25" customHeight="1" x14ac:dyDescent="0.25">
      <c r="A9" s="262">
        <v>3</v>
      </c>
      <c r="B9" s="839"/>
      <c r="C9" s="840"/>
      <c r="D9" s="840"/>
      <c r="E9" s="840"/>
      <c r="F9" s="840"/>
      <c r="G9" s="840"/>
      <c r="H9" s="840"/>
      <c r="I9" s="840"/>
      <c r="J9" s="840"/>
      <c r="K9" s="840"/>
      <c r="L9" s="840"/>
      <c r="M9" s="840"/>
      <c r="N9" s="840"/>
      <c r="O9" s="840"/>
      <c r="P9" s="841"/>
      <c r="Q9" s="842"/>
      <c r="R9" s="843"/>
      <c r="S9" s="843"/>
      <c r="T9" s="843"/>
      <c r="U9" s="843"/>
      <c r="V9" s="843"/>
      <c r="W9" s="843"/>
      <c r="X9" s="843"/>
      <c r="Y9" s="843"/>
      <c r="Z9" s="843"/>
      <c r="AA9" s="843"/>
      <c r="AB9" s="843"/>
      <c r="AC9" s="843"/>
      <c r="AD9" s="843"/>
      <c r="AE9" s="844"/>
      <c r="AF9" s="845"/>
      <c r="AG9" s="846"/>
      <c r="AH9" s="846"/>
      <c r="AI9" s="846"/>
      <c r="AJ9" s="847"/>
      <c r="AK9" s="848"/>
      <c r="AL9" s="849"/>
      <c r="AM9" s="849"/>
      <c r="AN9" s="849"/>
      <c r="AO9" s="849"/>
      <c r="AP9" s="849"/>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c r="BT9" s="853"/>
      <c r="BU9" s="853"/>
      <c r="BV9" s="853"/>
      <c r="BW9" s="853"/>
      <c r="BX9" s="853"/>
      <c r="BY9" s="853"/>
      <c r="BZ9" s="853"/>
      <c r="CA9" s="853"/>
      <c r="CB9" s="853"/>
      <c r="CC9" s="853"/>
      <c r="CD9" s="853"/>
      <c r="CE9" s="853"/>
      <c r="CF9" s="853"/>
      <c r="CG9" s="854"/>
      <c r="CH9" s="865"/>
      <c r="CI9" s="866"/>
      <c r="CJ9" s="866"/>
      <c r="CK9" s="866"/>
      <c r="CL9" s="867"/>
      <c r="CM9" s="865"/>
      <c r="CN9" s="866"/>
      <c r="CO9" s="866"/>
      <c r="CP9" s="866"/>
      <c r="CQ9" s="867"/>
      <c r="CR9" s="865"/>
      <c r="CS9" s="866"/>
      <c r="CT9" s="866"/>
      <c r="CU9" s="866"/>
      <c r="CV9" s="867"/>
      <c r="CW9" s="865"/>
      <c r="CX9" s="866"/>
      <c r="CY9" s="866"/>
      <c r="CZ9" s="866"/>
      <c r="DA9" s="867"/>
      <c r="DB9" s="865"/>
      <c r="DC9" s="866"/>
      <c r="DD9" s="866"/>
      <c r="DE9" s="866"/>
      <c r="DF9" s="867"/>
      <c r="DG9" s="865"/>
      <c r="DH9" s="866"/>
      <c r="DI9" s="866"/>
      <c r="DJ9" s="866"/>
      <c r="DK9" s="867"/>
      <c r="DL9" s="865"/>
      <c r="DM9" s="866"/>
      <c r="DN9" s="866"/>
      <c r="DO9" s="866"/>
      <c r="DP9" s="867"/>
      <c r="DQ9" s="865"/>
      <c r="DR9" s="866"/>
      <c r="DS9" s="866"/>
      <c r="DT9" s="866"/>
      <c r="DU9" s="867"/>
      <c r="DV9" s="868"/>
      <c r="DW9" s="869"/>
      <c r="DX9" s="869"/>
      <c r="DY9" s="869"/>
      <c r="DZ9" s="870"/>
      <c r="EA9" s="255"/>
    </row>
    <row r="10" spans="1:131" s="256" customFormat="1" ht="26.25" customHeight="1" x14ac:dyDescent="0.25">
      <c r="A10" s="262">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c r="BT10" s="853"/>
      <c r="BU10" s="853"/>
      <c r="BV10" s="853"/>
      <c r="BW10" s="853"/>
      <c r="BX10" s="853"/>
      <c r="BY10" s="853"/>
      <c r="BZ10" s="853"/>
      <c r="CA10" s="853"/>
      <c r="CB10" s="853"/>
      <c r="CC10" s="853"/>
      <c r="CD10" s="853"/>
      <c r="CE10" s="853"/>
      <c r="CF10" s="853"/>
      <c r="CG10" s="854"/>
      <c r="CH10" s="865"/>
      <c r="CI10" s="866"/>
      <c r="CJ10" s="866"/>
      <c r="CK10" s="866"/>
      <c r="CL10" s="867"/>
      <c r="CM10" s="865"/>
      <c r="CN10" s="866"/>
      <c r="CO10" s="866"/>
      <c r="CP10" s="866"/>
      <c r="CQ10" s="867"/>
      <c r="CR10" s="865"/>
      <c r="CS10" s="866"/>
      <c r="CT10" s="866"/>
      <c r="CU10" s="866"/>
      <c r="CV10" s="867"/>
      <c r="CW10" s="865"/>
      <c r="CX10" s="866"/>
      <c r="CY10" s="866"/>
      <c r="CZ10" s="866"/>
      <c r="DA10" s="867"/>
      <c r="DB10" s="865"/>
      <c r="DC10" s="866"/>
      <c r="DD10" s="866"/>
      <c r="DE10" s="866"/>
      <c r="DF10" s="867"/>
      <c r="DG10" s="865"/>
      <c r="DH10" s="866"/>
      <c r="DI10" s="866"/>
      <c r="DJ10" s="866"/>
      <c r="DK10" s="867"/>
      <c r="DL10" s="865"/>
      <c r="DM10" s="866"/>
      <c r="DN10" s="866"/>
      <c r="DO10" s="866"/>
      <c r="DP10" s="867"/>
      <c r="DQ10" s="865"/>
      <c r="DR10" s="866"/>
      <c r="DS10" s="866"/>
      <c r="DT10" s="866"/>
      <c r="DU10" s="867"/>
      <c r="DV10" s="868"/>
      <c r="DW10" s="869"/>
      <c r="DX10" s="869"/>
      <c r="DY10" s="869"/>
      <c r="DZ10" s="870"/>
      <c r="EA10" s="255"/>
    </row>
    <row r="11" spans="1:131" s="256" customFormat="1" ht="26.25" customHeight="1" x14ac:dyDescent="0.25">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c r="BT11" s="853"/>
      <c r="BU11" s="853"/>
      <c r="BV11" s="853"/>
      <c r="BW11" s="853"/>
      <c r="BX11" s="853"/>
      <c r="BY11" s="853"/>
      <c r="BZ11" s="853"/>
      <c r="CA11" s="853"/>
      <c r="CB11" s="853"/>
      <c r="CC11" s="853"/>
      <c r="CD11" s="853"/>
      <c r="CE11" s="853"/>
      <c r="CF11" s="853"/>
      <c r="CG11" s="854"/>
      <c r="CH11" s="865"/>
      <c r="CI11" s="866"/>
      <c r="CJ11" s="866"/>
      <c r="CK11" s="866"/>
      <c r="CL11" s="867"/>
      <c r="CM11" s="865"/>
      <c r="CN11" s="866"/>
      <c r="CO11" s="866"/>
      <c r="CP11" s="866"/>
      <c r="CQ11" s="867"/>
      <c r="CR11" s="865"/>
      <c r="CS11" s="866"/>
      <c r="CT11" s="866"/>
      <c r="CU11" s="866"/>
      <c r="CV11" s="867"/>
      <c r="CW11" s="865"/>
      <c r="CX11" s="866"/>
      <c r="CY11" s="866"/>
      <c r="CZ11" s="866"/>
      <c r="DA11" s="867"/>
      <c r="DB11" s="865"/>
      <c r="DC11" s="866"/>
      <c r="DD11" s="866"/>
      <c r="DE11" s="866"/>
      <c r="DF11" s="867"/>
      <c r="DG11" s="865"/>
      <c r="DH11" s="866"/>
      <c r="DI11" s="866"/>
      <c r="DJ11" s="866"/>
      <c r="DK11" s="867"/>
      <c r="DL11" s="865"/>
      <c r="DM11" s="866"/>
      <c r="DN11" s="866"/>
      <c r="DO11" s="866"/>
      <c r="DP11" s="867"/>
      <c r="DQ11" s="865"/>
      <c r="DR11" s="866"/>
      <c r="DS11" s="866"/>
      <c r="DT11" s="866"/>
      <c r="DU11" s="867"/>
      <c r="DV11" s="868"/>
      <c r="DW11" s="869"/>
      <c r="DX11" s="869"/>
      <c r="DY11" s="869"/>
      <c r="DZ11" s="870"/>
      <c r="EA11" s="255"/>
    </row>
    <row r="12" spans="1:131" s="256" customFormat="1" ht="26.25" customHeight="1" x14ac:dyDescent="0.25">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c r="BT12" s="853"/>
      <c r="BU12" s="853"/>
      <c r="BV12" s="853"/>
      <c r="BW12" s="853"/>
      <c r="BX12" s="853"/>
      <c r="BY12" s="853"/>
      <c r="BZ12" s="853"/>
      <c r="CA12" s="853"/>
      <c r="CB12" s="853"/>
      <c r="CC12" s="853"/>
      <c r="CD12" s="853"/>
      <c r="CE12" s="853"/>
      <c r="CF12" s="853"/>
      <c r="CG12" s="854"/>
      <c r="CH12" s="865"/>
      <c r="CI12" s="866"/>
      <c r="CJ12" s="866"/>
      <c r="CK12" s="866"/>
      <c r="CL12" s="867"/>
      <c r="CM12" s="865"/>
      <c r="CN12" s="866"/>
      <c r="CO12" s="866"/>
      <c r="CP12" s="866"/>
      <c r="CQ12" s="867"/>
      <c r="CR12" s="865"/>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55"/>
    </row>
    <row r="13" spans="1:131" s="256" customFormat="1" ht="26.25" customHeight="1" x14ac:dyDescent="0.25">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5"/>
    </row>
    <row r="14" spans="1:131" s="256" customFormat="1" ht="26.25" customHeight="1" x14ac:dyDescent="0.25">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x14ac:dyDescent="0.25">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x14ac:dyDescent="0.25">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x14ac:dyDescent="0.25">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x14ac:dyDescent="0.25">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x14ac:dyDescent="0.25">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x14ac:dyDescent="0.25">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x14ac:dyDescent="0.3">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x14ac:dyDescent="0.25">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389</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x14ac:dyDescent="0.3">
      <c r="A23" s="265" t="s">
        <v>390</v>
      </c>
      <c r="B23" s="874" t="s">
        <v>391</v>
      </c>
      <c r="C23" s="875"/>
      <c r="D23" s="875"/>
      <c r="E23" s="875"/>
      <c r="F23" s="875"/>
      <c r="G23" s="875"/>
      <c r="H23" s="875"/>
      <c r="I23" s="875"/>
      <c r="J23" s="875"/>
      <c r="K23" s="875"/>
      <c r="L23" s="875"/>
      <c r="M23" s="875"/>
      <c r="N23" s="875"/>
      <c r="O23" s="875"/>
      <c r="P23" s="876"/>
      <c r="Q23" s="877"/>
      <c r="R23" s="878"/>
      <c r="S23" s="878"/>
      <c r="T23" s="878"/>
      <c r="U23" s="878"/>
      <c r="V23" s="878"/>
      <c r="W23" s="878"/>
      <c r="X23" s="878"/>
      <c r="Y23" s="878"/>
      <c r="Z23" s="878"/>
      <c r="AA23" s="878"/>
      <c r="AB23" s="878"/>
      <c r="AC23" s="878"/>
      <c r="AD23" s="878"/>
      <c r="AE23" s="879"/>
      <c r="AF23" s="880">
        <v>70</v>
      </c>
      <c r="AG23" s="878"/>
      <c r="AH23" s="878"/>
      <c r="AI23" s="878"/>
      <c r="AJ23" s="881"/>
      <c r="AK23" s="882"/>
      <c r="AL23" s="883"/>
      <c r="AM23" s="883"/>
      <c r="AN23" s="883"/>
      <c r="AO23" s="883"/>
      <c r="AP23" s="878"/>
      <c r="AQ23" s="878"/>
      <c r="AR23" s="878"/>
      <c r="AS23" s="878"/>
      <c r="AT23" s="878"/>
      <c r="AU23" s="884"/>
      <c r="AV23" s="884"/>
      <c r="AW23" s="884"/>
      <c r="AX23" s="884"/>
      <c r="AY23" s="885"/>
      <c r="AZ23" s="893" t="s">
        <v>392</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x14ac:dyDescent="0.25">
      <c r="A24" s="892" t="s">
        <v>393</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x14ac:dyDescent="0.3">
      <c r="A25" s="833" t="s">
        <v>394</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x14ac:dyDescent="0.25">
      <c r="A26" s="824" t="s">
        <v>371</v>
      </c>
      <c r="B26" s="825"/>
      <c r="C26" s="825"/>
      <c r="D26" s="825"/>
      <c r="E26" s="825"/>
      <c r="F26" s="825"/>
      <c r="G26" s="825"/>
      <c r="H26" s="825"/>
      <c r="I26" s="825"/>
      <c r="J26" s="825"/>
      <c r="K26" s="825"/>
      <c r="L26" s="825"/>
      <c r="M26" s="825"/>
      <c r="N26" s="825"/>
      <c r="O26" s="825"/>
      <c r="P26" s="826"/>
      <c r="Q26" s="801" t="s">
        <v>395</v>
      </c>
      <c r="R26" s="802"/>
      <c r="S26" s="802"/>
      <c r="T26" s="802"/>
      <c r="U26" s="803"/>
      <c r="V26" s="801" t="s">
        <v>396</v>
      </c>
      <c r="W26" s="802"/>
      <c r="X26" s="802"/>
      <c r="Y26" s="802"/>
      <c r="Z26" s="803"/>
      <c r="AA26" s="801" t="s">
        <v>397</v>
      </c>
      <c r="AB26" s="802"/>
      <c r="AC26" s="802"/>
      <c r="AD26" s="802"/>
      <c r="AE26" s="802"/>
      <c r="AF26" s="896" t="s">
        <v>398</v>
      </c>
      <c r="AG26" s="897"/>
      <c r="AH26" s="897"/>
      <c r="AI26" s="897"/>
      <c r="AJ26" s="898"/>
      <c r="AK26" s="802" t="s">
        <v>399</v>
      </c>
      <c r="AL26" s="802"/>
      <c r="AM26" s="802"/>
      <c r="AN26" s="802"/>
      <c r="AO26" s="803"/>
      <c r="AP26" s="801" t="s">
        <v>400</v>
      </c>
      <c r="AQ26" s="802"/>
      <c r="AR26" s="802"/>
      <c r="AS26" s="802"/>
      <c r="AT26" s="803"/>
      <c r="AU26" s="801" t="s">
        <v>401</v>
      </c>
      <c r="AV26" s="802"/>
      <c r="AW26" s="802"/>
      <c r="AX26" s="802"/>
      <c r="AY26" s="803"/>
      <c r="AZ26" s="801" t="s">
        <v>402</v>
      </c>
      <c r="BA26" s="802"/>
      <c r="BB26" s="802"/>
      <c r="BC26" s="802"/>
      <c r="BD26" s="803"/>
      <c r="BE26" s="801" t="s">
        <v>378</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x14ac:dyDescent="0.3">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x14ac:dyDescent="0.25">
      <c r="A28" s="267">
        <v>1</v>
      </c>
      <c r="B28" s="815" t="s">
        <v>403</v>
      </c>
      <c r="C28" s="816"/>
      <c r="D28" s="816"/>
      <c r="E28" s="816"/>
      <c r="F28" s="816"/>
      <c r="G28" s="816"/>
      <c r="H28" s="816"/>
      <c r="I28" s="816"/>
      <c r="J28" s="816"/>
      <c r="K28" s="816"/>
      <c r="L28" s="816"/>
      <c r="M28" s="816"/>
      <c r="N28" s="816"/>
      <c r="O28" s="816"/>
      <c r="P28" s="817"/>
      <c r="Q28" s="906">
        <v>577</v>
      </c>
      <c r="R28" s="907"/>
      <c r="S28" s="907"/>
      <c r="T28" s="907"/>
      <c r="U28" s="907"/>
      <c r="V28" s="907">
        <v>568</v>
      </c>
      <c r="W28" s="907"/>
      <c r="X28" s="907"/>
      <c r="Y28" s="907"/>
      <c r="Z28" s="907"/>
      <c r="AA28" s="907">
        <v>9</v>
      </c>
      <c r="AB28" s="907"/>
      <c r="AC28" s="907"/>
      <c r="AD28" s="907"/>
      <c r="AE28" s="908"/>
      <c r="AF28" s="909">
        <v>9</v>
      </c>
      <c r="AG28" s="907"/>
      <c r="AH28" s="907"/>
      <c r="AI28" s="907"/>
      <c r="AJ28" s="910"/>
      <c r="AK28" s="911">
        <v>54</v>
      </c>
      <c r="AL28" s="902"/>
      <c r="AM28" s="902"/>
      <c r="AN28" s="902"/>
      <c r="AO28" s="902"/>
      <c r="AP28" s="902" t="s">
        <v>588</v>
      </c>
      <c r="AQ28" s="902"/>
      <c r="AR28" s="902"/>
      <c r="AS28" s="902"/>
      <c r="AT28" s="902"/>
      <c r="AU28" s="902" t="s">
        <v>588</v>
      </c>
      <c r="AV28" s="902"/>
      <c r="AW28" s="902"/>
      <c r="AX28" s="902"/>
      <c r="AY28" s="902"/>
      <c r="AZ28" s="903" t="s">
        <v>588</v>
      </c>
      <c r="BA28" s="903"/>
      <c r="BB28" s="903"/>
      <c r="BC28" s="903"/>
      <c r="BD28" s="903"/>
      <c r="BE28" s="904"/>
      <c r="BF28" s="904"/>
      <c r="BG28" s="904"/>
      <c r="BH28" s="904"/>
      <c r="BI28" s="905"/>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x14ac:dyDescent="0.25">
      <c r="A29" s="267">
        <v>2</v>
      </c>
      <c r="B29" s="839" t="s">
        <v>404</v>
      </c>
      <c r="C29" s="840"/>
      <c r="D29" s="840"/>
      <c r="E29" s="840"/>
      <c r="F29" s="840"/>
      <c r="G29" s="840"/>
      <c r="H29" s="840"/>
      <c r="I29" s="840"/>
      <c r="J29" s="840"/>
      <c r="K29" s="840"/>
      <c r="L29" s="840"/>
      <c r="M29" s="840"/>
      <c r="N29" s="840"/>
      <c r="O29" s="840"/>
      <c r="P29" s="841"/>
      <c r="Q29" s="842">
        <v>555</v>
      </c>
      <c r="R29" s="843"/>
      <c r="S29" s="843"/>
      <c r="T29" s="843"/>
      <c r="U29" s="843"/>
      <c r="V29" s="843">
        <v>531</v>
      </c>
      <c r="W29" s="843"/>
      <c r="X29" s="843"/>
      <c r="Y29" s="843"/>
      <c r="Z29" s="843"/>
      <c r="AA29" s="843">
        <v>24</v>
      </c>
      <c r="AB29" s="843"/>
      <c r="AC29" s="843"/>
      <c r="AD29" s="843"/>
      <c r="AE29" s="844"/>
      <c r="AF29" s="845">
        <v>24</v>
      </c>
      <c r="AG29" s="846"/>
      <c r="AH29" s="846"/>
      <c r="AI29" s="846"/>
      <c r="AJ29" s="847"/>
      <c r="AK29" s="914">
        <v>165</v>
      </c>
      <c r="AL29" s="915"/>
      <c r="AM29" s="915"/>
      <c r="AN29" s="915"/>
      <c r="AO29" s="915"/>
      <c r="AP29" s="915">
        <v>41</v>
      </c>
      <c r="AQ29" s="915"/>
      <c r="AR29" s="915"/>
      <c r="AS29" s="915"/>
      <c r="AT29" s="915"/>
      <c r="AU29" s="915">
        <v>6</v>
      </c>
      <c r="AV29" s="915"/>
      <c r="AW29" s="915"/>
      <c r="AX29" s="915"/>
      <c r="AY29" s="915"/>
      <c r="AZ29" s="916" t="s">
        <v>588</v>
      </c>
      <c r="BA29" s="916"/>
      <c r="BB29" s="916"/>
      <c r="BC29" s="916"/>
      <c r="BD29" s="916"/>
      <c r="BE29" s="912"/>
      <c r="BF29" s="912"/>
      <c r="BG29" s="912"/>
      <c r="BH29" s="912"/>
      <c r="BI29" s="913"/>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x14ac:dyDescent="0.25">
      <c r="A30" s="267">
        <v>3</v>
      </c>
      <c r="B30" s="839" t="s">
        <v>405</v>
      </c>
      <c r="C30" s="840"/>
      <c r="D30" s="840"/>
      <c r="E30" s="840"/>
      <c r="F30" s="840"/>
      <c r="G30" s="840"/>
      <c r="H30" s="840"/>
      <c r="I30" s="840"/>
      <c r="J30" s="840"/>
      <c r="K30" s="840"/>
      <c r="L30" s="840"/>
      <c r="M30" s="840"/>
      <c r="N30" s="840"/>
      <c r="O30" s="840"/>
      <c r="P30" s="841"/>
      <c r="Q30" s="842">
        <v>293</v>
      </c>
      <c r="R30" s="843"/>
      <c r="S30" s="843"/>
      <c r="T30" s="843"/>
      <c r="U30" s="843"/>
      <c r="V30" s="843">
        <v>286</v>
      </c>
      <c r="W30" s="843"/>
      <c r="X30" s="843"/>
      <c r="Y30" s="843"/>
      <c r="Z30" s="843"/>
      <c r="AA30" s="843">
        <v>7</v>
      </c>
      <c r="AB30" s="843"/>
      <c r="AC30" s="843"/>
      <c r="AD30" s="843"/>
      <c r="AE30" s="844"/>
      <c r="AF30" s="845">
        <v>7</v>
      </c>
      <c r="AG30" s="846"/>
      <c r="AH30" s="846"/>
      <c r="AI30" s="846"/>
      <c r="AJ30" s="847"/>
      <c r="AK30" s="914">
        <v>74</v>
      </c>
      <c r="AL30" s="915"/>
      <c r="AM30" s="915"/>
      <c r="AN30" s="915"/>
      <c r="AO30" s="915"/>
      <c r="AP30" s="915" t="s">
        <v>588</v>
      </c>
      <c r="AQ30" s="915"/>
      <c r="AR30" s="915"/>
      <c r="AS30" s="915"/>
      <c r="AT30" s="915"/>
      <c r="AU30" s="915" t="s">
        <v>588</v>
      </c>
      <c r="AV30" s="915"/>
      <c r="AW30" s="915"/>
      <c r="AX30" s="915"/>
      <c r="AY30" s="915"/>
      <c r="AZ30" s="916" t="s">
        <v>588</v>
      </c>
      <c r="BA30" s="916"/>
      <c r="BB30" s="916"/>
      <c r="BC30" s="916"/>
      <c r="BD30" s="916"/>
      <c r="BE30" s="912"/>
      <c r="BF30" s="912"/>
      <c r="BG30" s="912"/>
      <c r="BH30" s="912"/>
      <c r="BI30" s="913"/>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x14ac:dyDescent="0.25">
      <c r="A31" s="267">
        <v>4</v>
      </c>
      <c r="B31" s="839" t="s">
        <v>406</v>
      </c>
      <c r="C31" s="840"/>
      <c r="D31" s="840"/>
      <c r="E31" s="840"/>
      <c r="F31" s="840"/>
      <c r="G31" s="840"/>
      <c r="H31" s="840"/>
      <c r="I31" s="840"/>
      <c r="J31" s="840"/>
      <c r="K31" s="840"/>
      <c r="L31" s="840"/>
      <c r="M31" s="840"/>
      <c r="N31" s="840"/>
      <c r="O31" s="840"/>
      <c r="P31" s="841"/>
      <c r="Q31" s="842">
        <v>61</v>
      </c>
      <c r="R31" s="843"/>
      <c r="S31" s="843"/>
      <c r="T31" s="843"/>
      <c r="U31" s="843"/>
      <c r="V31" s="843">
        <v>59</v>
      </c>
      <c r="W31" s="843"/>
      <c r="X31" s="843"/>
      <c r="Y31" s="843"/>
      <c r="Z31" s="843"/>
      <c r="AA31" s="843">
        <v>2</v>
      </c>
      <c r="AB31" s="843"/>
      <c r="AC31" s="843"/>
      <c r="AD31" s="843"/>
      <c r="AE31" s="844"/>
      <c r="AF31" s="845">
        <v>2</v>
      </c>
      <c r="AG31" s="846"/>
      <c r="AH31" s="846"/>
      <c r="AI31" s="846"/>
      <c r="AJ31" s="847"/>
      <c r="AK31" s="914">
        <v>13</v>
      </c>
      <c r="AL31" s="915"/>
      <c r="AM31" s="915"/>
      <c r="AN31" s="915"/>
      <c r="AO31" s="915"/>
      <c r="AP31" s="915" t="s">
        <v>588</v>
      </c>
      <c r="AQ31" s="915"/>
      <c r="AR31" s="915"/>
      <c r="AS31" s="915"/>
      <c r="AT31" s="915"/>
      <c r="AU31" s="915" t="s">
        <v>588</v>
      </c>
      <c r="AV31" s="915"/>
      <c r="AW31" s="915"/>
      <c r="AX31" s="915"/>
      <c r="AY31" s="915"/>
      <c r="AZ31" s="916" t="s">
        <v>588</v>
      </c>
      <c r="BA31" s="916"/>
      <c r="BB31" s="916"/>
      <c r="BC31" s="916"/>
      <c r="BD31" s="916"/>
      <c r="BE31" s="912"/>
      <c r="BF31" s="912"/>
      <c r="BG31" s="912"/>
      <c r="BH31" s="912"/>
      <c r="BI31" s="913"/>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x14ac:dyDescent="0.25">
      <c r="A32" s="267">
        <v>5</v>
      </c>
      <c r="B32" s="839" t="s">
        <v>407</v>
      </c>
      <c r="C32" s="840"/>
      <c r="D32" s="840"/>
      <c r="E32" s="840"/>
      <c r="F32" s="840"/>
      <c r="G32" s="840"/>
      <c r="H32" s="840"/>
      <c r="I32" s="840"/>
      <c r="J32" s="840"/>
      <c r="K32" s="840"/>
      <c r="L32" s="840"/>
      <c r="M32" s="840"/>
      <c r="N32" s="840"/>
      <c r="O32" s="840"/>
      <c r="P32" s="841"/>
      <c r="Q32" s="842">
        <v>294</v>
      </c>
      <c r="R32" s="843"/>
      <c r="S32" s="843"/>
      <c r="T32" s="843"/>
      <c r="U32" s="843"/>
      <c r="V32" s="843">
        <v>297</v>
      </c>
      <c r="W32" s="843"/>
      <c r="X32" s="843"/>
      <c r="Y32" s="843"/>
      <c r="Z32" s="843"/>
      <c r="AA32" s="843">
        <v>3</v>
      </c>
      <c r="AB32" s="843"/>
      <c r="AC32" s="843"/>
      <c r="AD32" s="843"/>
      <c r="AE32" s="844"/>
      <c r="AF32" s="845">
        <v>3</v>
      </c>
      <c r="AG32" s="846"/>
      <c r="AH32" s="846"/>
      <c r="AI32" s="846"/>
      <c r="AJ32" s="847"/>
      <c r="AK32" s="914">
        <v>16</v>
      </c>
      <c r="AL32" s="915"/>
      <c r="AM32" s="915"/>
      <c r="AN32" s="915"/>
      <c r="AO32" s="915"/>
      <c r="AP32" s="915">
        <v>447</v>
      </c>
      <c r="AQ32" s="915"/>
      <c r="AR32" s="915"/>
      <c r="AS32" s="915"/>
      <c r="AT32" s="915"/>
      <c r="AU32" s="915">
        <v>202</v>
      </c>
      <c r="AV32" s="915"/>
      <c r="AW32" s="915"/>
      <c r="AX32" s="915"/>
      <c r="AY32" s="915"/>
      <c r="AZ32" s="916" t="s">
        <v>588</v>
      </c>
      <c r="BA32" s="916"/>
      <c r="BB32" s="916"/>
      <c r="BC32" s="916"/>
      <c r="BD32" s="916"/>
      <c r="BE32" s="912" t="s">
        <v>408</v>
      </c>
      <c r="BF32" s="912"/>
      <c r="BG32" s="912"/>
      <c r="BH32" s="912"/>
      <c r="BI32" s="913"/>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x14ac:dyDescent="0.25">
      <c r="A33" s="267">
        <v>6</v>
      </c>
      <c r="B33" s="839" t="s">
        <v>409</v>
      </c>
      <c r="C33" s="840"/>
      <c r="D33" s="840"/>
      <c r="E33" s="840"/>
      <c r="F33" s="840"/>
      <c r="G33" s="840"/>
      <c r="H33" s="840"/>
      <c r="I33" s="840"/>
      <c r="J33" s="840"/>
      <c r="K33" s="840"/>
      <c r="L33" s="840"/>
      <c r="M33" s="840"/>
      <c r="N33" s="840"/>
      <c r="O33" s="840"/>
      <c r="P33" s="841"/>
      <c r="Q33" s="842">
        <v>203</v>
      </c>
      <c r="R33" s="843"/>
      <c r="S33" s="843"/>
      <c r="T33" s="843"/>
      <c r="U33" s="843"/>
      <c r="V33" s="843">
        <v>201</v>
      </c>
      <c r="W33" s="843"/>
      <c r="X33" s="843"/>
      <c r="Y33" s="843"/>
      <c r="Z33" s="843"/>
      <c r="AA33" s="843">
        <v>2</v>
      </c>
      <c r="AB33" s="843"/>
      <c r="AC33" s="843"/>
      <c r="AD33" s="843"/>
      <c r="AE33" s="844"/>
      <c r="AF33" s="845">
        <v>2</v>
      </c>
      <c r="AG33" s="846"/>
      <c r="AH33" s="846"/>
      <c r="AI33" s="846"/>
      <c r="AJ33" s="847"/>
      <c r="AK33" s="914">
        <v>97</v>
      </c>
      <c r="AL33" s="915"/>
      <c r="AM33" s="915"/>
      <c r="AN33" s="915"/>
      <c r="AO33" s="915"/>
      <c r="AP33" s="915">
        <v>1034</v>
      </c>
      <c r="AQ33" s="915"/>
      <c r="AR33" s="915"/>
      <c r="AS33" s="915"/>
      <c r="AT33" s="915"/>
      <c r="AU33" s="915">
        <v>953</v>
      </c>
      <c r="AV33" s="915"/>
      <c r="AW33" s="915"/>
      <c r="AX33" s="915"/>
      <c r="AY33" s="915"/>
      <c r="AZ33" s="916" t="s">
        <v>588</v>
      </c>
      <c r="BA33" s="916"/>
      <c r="BB33" s="916"/>
      <c r="BC33" s="916"/>
      <c r="BD33" s="916"/>
      <c r="BE33" s="912" t="s">
        <v>408</v>
      </c>
      <c r="BF33" s="912"/>
      <c r="BG33" s="912"/>
      <c r="BH33" s="912"/>
      <c r="BI33" s="913"/>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x14ac:dyDescent="0.25">
      <c r="A34" s="267">
        <v>7</v>
      </c>
      <c r="B34" s="839" t="s">
        <v>410</v>
      </c>
      <c r="C34" s="840"/>
      <c r="D34" s="840"/>
      <c r="E34" s="840"/>
      <c r="F34" s="840"/>
      <c r="G34" s="840"/>
      <c r="H34" s="840"/>
      <c r="I34" s="840"/>
      <c r="J34" s="840"/>
      <c r="K34" s="840"/>
      <c r="L34" s="840"/>
      <c r="M34" s="840"/>
      <c r="N34" s="840"/>
      <c r="O34" s="840"/>
      <c r="P34" s="841"/>
      <c r="Q34" s="842">
        <v>81</v>
      </c>
      <c r="R34" s="843"/>
      <c r="S34" s="843"/>
      <c r="T34" s="843"/>
      <c r="U34" s="843"/>
      <c r="V34" s="843">
        <v>80</v>
      </c>
      <c r="W34" s="843"/>
      <c r="X34" s="843"/>
      <c r="Y34" s="843"/>
      <c r="Z34" s="843"/>
      <c r="AA34" s="843">
        <v>1</v>
      </c>
      <c r="AB34" s="843"/>
      <c r="AC34" s="843"/>
      <c r="AD34" s="843"/>
      <c r="AE34" s="844"/>
      <c r="AF34" s="845">
        <v>1</v>
      </c>
      <c r="AG34" s="846"/>
      <c r="AH34" s="846"/>
      <c r="AI34" s="846"/>
      <c r="AJ34" s="847"/>
      <c r="AK34" s="914">
        <v>73</v>
      </c>
      <c r="AL34" s="915"/>
      <c r="AM34" s="915"/>
      <c r="AN34" s="915"/>
      <c r="AO34" s="915"/>
      <c r="AP34" s="915">
        <v>431</v>
      </c>
      <c r="AQ34" s="915"/>
      <c r="AR34" s="915"/>
      <c r="AS34" s="915"/>
      <c r="AT34" s="915"/>
      <c r="AU34" s="915">
        <v>305</v>
      </c>
      <c r="AV34" s="915"/>
      <c r="AW34" s="915"/>
      <c r="AX34" s="915"/>
      <c r="AY34" s="915"/>
      <c r="AZ34" s="916" t="s">
        <v>588</v>
      </c>
      <c r="BA34" s="916"/>
      <c r="BB34" s="916"/>
      <c r="BC34" s="916"/>
      <c r="BD34" s="916"/>
      <c r="BE34" s="912" t="s">
        <v>408</v>
      </c>
      <c r="BF34" s="912"/>
      <c r="BG34" s="912"/>
      <c r="BH34" s="912"/>
      <c r="BI34" s="913"/>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x14ac:dyDescent="0.25">
      <c r="A35" s="267">
        <v>8</v>
      </c>
      <c r="B35" s="839" t="s">
        <v>411</v>
      </c>
      <c r="C35" s="840"/>
      <c r="D35" s="840"/>
      <c r="E35" s="840"/>
      <c r="F35" s="840"/>
      <c r="G35" s="840"/>
      <c r="H35" s="840"/>
      <c r="I35" s="840"/>
      <c r="J35" s="840"/>
      <c r="K35" s="840"/>
      <c r="L35" s="840"/>
      <c r="M35" s="840"/>
      <c r="N35" s="840"/>
      <c r="O35" s="840"/>
      <c r="P35" s="841"/>
      <c r="Q35" s="842">
        <v>67</v>
      </c>
      <c r="R35" s="843"/>
      <c r="S35" s="843"/>
      <c r="T35" s="843"/>
      <c r="U35" s="843"/>
      <c r="V35" s="843">
        <v>65</v>
      </c>
      <c r="W35" s="843"/>
      <c r="X35" s="843"/>
      <c r="Y35" s="843"/>
      <c r="Z35" s="843"/>
      <c r="AA35" s="843">
        <v>2</v>
      </c>
      <c r="AB35" s="843"/>
      <c r="AC35" s="843"/>
      <c r="AD35" s="843"/>
      <c r="AE35" s="844"/>
      <c r="AF35" s="845">
        <v>2</v>
      </c>
      <c r="AG35" s="846"/>
      <c r="AH35" s="846"/>
      <c r="AI35" s="846"/>
      <c r="AJ35" s="847"/>
      <c r="AK35" s="914">
        <v>50</v>
      </c>
      <c r="AL35" s="915"/>
      <c r="AM35" s="915"/>
      <c r="AN35" s="915"/>
      <c r="AO35" s="915"/>
      <c r="AP35" s="915">
        <v>12</v>
      </c>
      <c r="AQ35" s="915"/>
      <c r="AR35" s="915"/>
      <c r="AS35" s="915"/>
      <c r="AT35" s="915"/>
      <c r="AU35" s="915">
        <v>6</v>
      </c>
      <c r="AV35" s="915"/>
      <c r="AW35" s="915"/>
      <c r="AX35" s="915"/>
      <c r="AY35" s="915"/>
      <c r="AZ35" s="916" t="s">
        <v>588</v>
      </c>
      <c r="BA35" s="916"/>
      <c r="BB35" s="916"/>
      <c r="BC35" s="916"/>
      <c r="BD35" s="916"/>
      <c r="BE35" s="912" t="s">
        <v>408</v>
      </c>
      <c r="BF35" s="912"/>
      <c r="BG35" s="912"/>
      <c r="BH35" s="912"/>
      <c r="BI35" s="913"/>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x14ac:dyDescent="0.25">
      <c r="A36" s="267">
        <v>9</v>
      </c>
      <c r="B36" s="839"/>
      <c r="C36" s="840"/>
      <c r="D36" s="840"/>
      <c r="E36" s="840"/>
      <c r="F36" s="840"/>
      <c r="G36" s="840"/>
      <c r="H36" s="840"/>
      <c r="I36" s="840"/>
      <c r="J36" s="840"/>
      <c r="K36" s="840"/>
      <c r="L36" s="840"/>
      <c r="M36" s="840"/>
      <c r="N36" s="840"/>
      <c r="O36" s="840"/>
      <c r="P36" s="841"/>
      <c r="Q36" s="842"/>
      <c r="R36" s="843"/>
      <c r="S36" s="843"/>
      <c r="T36" s="843"/>
      <c r="U36" s="843"/>
      <c r="V36" s="843"/>
      <c r="W36" s="843"/>
      <c r="X36" s="843"/>
      <c r="Y36" s="843"/>
      <c r="Z36" s="843"/>
      <c r="AA36" s="843"/>
      <c r="AB36" s="843"/>
      <c r="AC36" s="843"/>
      <c r="AD36" s="843"/>
      <c r="AE36" s="844"/>
      <c r="AF36" s="845"/>
      <c r="AG36" s="846"/>
      <c r="AH36" s="846"/>
      <c r="AI36" s="846"/>
      <c r="AJ36" s="847"/>
      <c r="AK36" s="914"/>
      <c r="AL36" s="915"/>
      <c r="AM36" s="915"/>
      <c r="AN36" s="915"/>
      <c r="AO36" s="915"/>
      <c r="AP36" s="915"/>
      <c r="AQ36" s="915"/>
      <c r="AR36" s="915"/>
      <c r="AS36" s="915"/>
      <c r="AT36" s="915"/>
      <c r="AU36" s="915"/>
      <c r="AV36" s="915"/>
      <c r="AW36" s="915"/>
      <c r="AX36" s="915"/>
      <c r="AY36" s="915"/>
      <c r="AZ36" s="916"/>
      <c r="BA36" s="916"/>
      <c r="BB36" s="916"/>
      <c r="BC36" s="916"/>
      <c r="BD36" s="916"/>
      <c r="BE36" s="912"/>
      <c r="BF36" s="912"/>
      <c r="BG36" s="912"/>
      <c r="BH36" s="912"/>
      <c r="BI36" s="913"/>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x14ac:dyDescent="0.25">
      <c r="A37" s="267">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4"/>
      <c r="AL37" s="915"/>
      <c r="AM37" s="915"/>
      <c r="AN37" s="915"/>
      <c r="AO37" s="915"/>
      <c r="AP37" s="915"/>
      <c r="AQ37" s="915"/>
      <c r="AR37" s="915"/>
      <c r="AS37" s="915"/>
      <c r="AT37" s="915"/>
      <c r="AU37" s="915"/>
      <c r="AV37" s="915"/>
      <c r="AW37" s="915"/>
      <c r="AX37" s="915"/>
      <c r="AY37" s="915"/>
      <c r="AZ37" s="916"/>
      <c r="BA37" s="916"/>
      <c r="BB37" s="916"/>
      <c r="BC37" s="916"/>
      <c r="BD37" s="916"/>
      <c r="BE37" s="912"/>
      <c r="BF37" s="912"/>
      <c r="BG37" s="912"/>
      <c r="BH37" s="912"/>
      <c r="BI37" s="913"/>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x14ac:dyDescent="0.25">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4"/>
      <c r="AL38" s="915"/>
      <c r="AM38" s="915"/>
      <c r="AN38" s="915"/>
      <c r="AO38" s="915"/>
      <c r="AP38" s="915"/>
      <c r="AQ38" s="915"/>
      <c r="AR38" s="915"/>
      <c r="AS38" s="915"/>
      <c r="AT38" s="915"/>
      <c r="AU38" s="915"/>
      <c r="AV38" s="915"/>
      <c r="AW38" s="915"/>
      <c r="AX38" s="915"/>
      <c r="AY38" s="915"/>
      <c r="AZ38" s="916"/>
      <c r="BA38" s="916"/>
      <c r="BB38" s="916"/>
      <c r="BC38" s="916"/>
      <c r="BD38" s="916"/>
      <c r="BE38" s="912"/>
      <c r="BF38" s="912"/>
      <c r="BG38" s="912"/>
      <c r="BH38" s="912"/>
      <c r="BI38" s="913"/>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x14ac:dyDescent="0.25">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16"/>
      <c r="BA39" s="916"/>
      <c r="BB39" s="916"/>
      <c r="BC39" s="916"/>
      <c r="BD39" s="916"/>
      <c r="BE39" s="912"/>
      <c r="BF39" s="912"/>
      <c r="BG39" s="912"/>
      <c r="BH39" s="912"/>
      <c r="BI39" s="913"/>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x14ac:dyDescent="0.25">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x14ac:dyDescent="0.25">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x14ac:dyDescent="0.25">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x14ac:dyDescent="0.25">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x14ac:dyDescent="0.25">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x14ac:dyDescent="0.25">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x14ac:dyDescent="0.25">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x14ac:dyDescent="0.25">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x14ac:dyDescent="0.25">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x14ac:dyDescent="0.25">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x14ac:dyDescent="0.25">
      <c r="A50" s="262">
        <v>23</v>
      </c>
      <c r="B50" s="839"/>
      <c r="C50" s="840"/>
      <c r="D50" s="840"/>
      <c r="E50" s="840"/>
      <c r="F50" s="840"/>
      <c r="G50" s="840"/>
      <c r="H50" s="840"/>
      <c r="I50" s="840"/>
      <c r="J50" s="840"/>
      <c r="K50" s="840"/>
      <c r="L50" s="840"/>
      <c r="M50" s="840"/>
      <c r="N50" s="840"/>
      <c r="O50" s="840"/>
      <c r="P50" s="841"/>
      <c r="Q50" s="917"/>
      <c r="R50" s="918"/>
      <c r="S50" s="918"/>
      <c r="T50" s="918"/>
      <c r="U50" s="918"/>
      <c r="V50" s="918"/>
      <c r="W50" s="918"/>
      <c r="X50" s="918"/>
      <c r="Y50" s="918"/>
      <c r="Z50" s="918"/>
      <c r="AA50" s="918"/>
      <c r="AB50" s="918"/>
      <c r="AC50" s="918"/>
      <c r="AD50" s="918"/>
      <c r="AE50" s="919"/>
      <c r="AF50" s="845"/>
      <c r="AG50" s="846"/>
      <c r="AH50" s="846"/>
      <c r="AI50" s="846"/>
      <c r="AJ50" s="847"/>
      <c r="AK50" s="920"/>
      <c r="AL50" s="918"/>
      <c r="AM50" s="918"/>
      <c r="AN50" s="918"/>
      <c r="AO50" s="918"/>
      <c r="AP50" s="918"/>
      <c r="AQ50" s="918"/>
      <c r="AR50" s="918"/>
      <c r="AS50" s="918"/>
      <c r="AT50" s="918"/>
      <c r="AU50" s="918"/>
      <c r="AV50" s="918"/>
      <c r="AW50" s="918"/>
      <c r="AX50" s="918"/>
      <c r="AY50" s="918"/>
      <c r="AZ50" s="921"/>
      <c r="BA50" s="921"/>
      <c r="BB50" s="921"/>
      <c r="BC50" s="921"/>
      <c r="BD50" s="921"/>
      <c r="BE50" s="912"/>
      <c r="BF50" s="912"/>
      <c r="BG50" s="912"/>
      <c r="BH50" s="912"/>
      <c r="BI50" s="913"/>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x14ac:dyDescent="0.25">
      <c r="A51" s="262">
        <v>24</v>
      </c>
      <c r="B51" s="839"/>
      <c r="C51" s="840"/>
      <c r="D51" s="840"/>
      <c r="E51" s="840"/>
      <c r="F51" s="840"/>
      <c r="G51" s="840"/>
      <c r="H51" s="840"/>
      <c r="I51" s="840"/>
      <c r="J51" s="840"/>
      <c r="K51" s="840"/>
      <c r="L51" s="840"/>
      <c r="M51" s="840"/>
      <c r="N51" s="840"/>
      <c r="O51" s="840"/>
      <c r="P51" s="841"/>
      <c r="Q51" s="917"/>
      <c r="R51" s="918"/>
      <c r="S51" s="918"/>
      <c r="T51" s="918"/>
      <c r="U51" s="918"/>
      <c r="V51" s="918"/>
      <c r="W51" s="918"/>
      <c r="X51" s="918"/>
      <c r="Y51" s="918"/>
      <c r="Z51" s="918"/>
      <c r="AA51" s="918"/>
      <c r="AB51" s="918"/>
      <c r="AC51" s="918"/>
      <c r="AD51" s="918"/>
      <c r="AE51" s="919"/>
      <c r="AF51" s="845"/>
      <c r="AG51" s="846"/>
      <c r="AH51" s="846"/>
      <c r="AI51" s="846"/>
      <c r="AJ51" s="847"/>
      <c r="AK51" s="920"/>
      <c r="AL51" s="918"/>
      <c r="AM51" s="918"/>
      <c r="AN51" s="918"/>
      <c r="AO51" s="918"/>
      <c r="AP51" s="918"/>
      <c r="AQ51" s="918"/>
      <c r="AR51" s="918"/>
      <c r="AS51" s="918"/>
      <c r="AT51" s="918"/>
      <c r="AU51" s="918"/>
      <c r="AV51" s="918"/>
      <c r="AW51" s="918"/>
      <c r="AX51" s="918"/>
      <c r="AY51" s="918"/>
      <c r="AZ51" s="921"/>
      <c r="BA51" s="921"/>
      <c r="BB51" s="921"/>
      <c r="BC51" s="921"/>
      <c r="BD51" s="921"/>
      <c r="BE51" s="912"/>
      <c r="BF51" s="912"/>
      <c r="BG51" s="912"/>
      <c r="BH51" s="912"/>
      <c r="BI51" s="913"/>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x14ac:dyDescent="0.25">
      <c r="A52" s="262">
        <v>25</v>
      </c>
      <c r="B52" s="839"/>
      <c r="C52" s="840"/>
      <c r="D52" s="840"/>
      <c r="E52" s="840"/>
      <c r="F52" s="840"/>
      <c r="G52" s="840"/>
      <c r="H52" s="840"/>
      <c r="I52" s="840"/>
      <c r="J52" s="840"/>
      <c r="K52" s="840"/>
      <c r="L52" s="840"/>
      <c r="M52" s="840"/>
      <c r="N52" s="840"/>
      <c r="O52" s="840"/>
      <c r="P52" s="841"/>
      <c r="Q52" s="917"/>
      <c r="R52" s="918"/>
      <c r="S52" s="918"/>
      <c r="T52" s="918"/>
      <c r="U52" s="918"/>
      <c r="V52" s="918"/>
      <c r="W52" s="918"/>
      <c r="X52" s="918"/>
      <c r="Y52" s="918"/>
      <c r="Z52" s="918"/>
      <c r="AA52" s="918"/>
      <c r="AB52" s="918"/>
      <c r="AC52" s="918"/>
      <c r="AD52" s="918"/>
      <c r="AE52" s="919"/>
      <c r="AF52" s="845"/>
      <c r="AG52" s="846"/>
      <c r="AH52" s="846"/>
      <c r="AI52" s="846"/>
      <c r="AJ52" s="847"/>
      <c r="AK52" s="920"/>
      <c r="AL52" s="918"/>
      <c r="AM52" s="918"/>
      <c r="AN52" s="918"/>
      <c r="AO52" s="918"/>
      <c r="AP52" s="918"/>
      <c r="AQ52" s="918"/>
      <c r="AR52" s="918"/>
      <c r="AS52" s="918"/>
      <c r="AT52" s="918"/>
      <c r="AU52" s="918"/>
      <c r="AV52" s="918"/>
      <c r="AW52" s="918"/>
      <c r="AX52" s="918"/>
      <c r="AY52" s="918"/>
      <c r="AZ52" s="921"/>
      <c r="BA52" s="921"/>
      <c r="BB52" s="921"/>
      <c r="BC52" s="921"/>
      <c r="BD52" s="921"/>
      <c r="BE52" s="912"/>
      <c r="BF52" s="912"/>
      <c r="BG52" s="912"/>
      <c r="BH52" s="912"/>
      <c r="BI52" s="913"/>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x14ac:dyDescent="0.25">
      <c r="A53" s="262">
        <v>26</v>
      </c>
      <c r="B53" s="839"/>
      <c r="C53" s="840"/>
      <c r="D53" s="840"/>
      <c r="E53" s="840"/>
      <c r="F53" s="840"/>
      <c r="G53" s="840"/>
      <c r="H53" s="840"/>
      <c r="I53" s="840"/>
      <c r="J53" s="840"/>
      <c r="K53" s="840"/>
      <c r="L53" s="840"/>
      <c r="M53" s="840"/>
      <c r="N53" s="840"/>
      <c r="O53" s="840"/>
      <c r="P53" s="841"/>
      <c r="Q53" s="917"/>
      <c r="R53" s="918"/>
      <c r="S53" s="918"/>
      <c r="T53" s="918"/>
      <c r="U53" s="918"/>
      <c r="V53" s="918"/>
      <c r="W53" s="918"/>
      <c r="X53" s="918"/>
      <c r="Y53" s="918"/>
      <c r="Z53" s="918"/>
      <c r="AA53" s="918"/>
      <c r="AB53" s="918"/>
      <c r="AC53" s="918"/>
      <c r="AD53" s="918"/>
      <c r="AE53" s="919"/>
      <c r="AF53" s="845"/>
      <c r="AG53" s="846"/>
      <c r="AH53" s="846"/>
      <c r="AI53" s="846"/>
      <c r="AJ53" s="847"/>
      <c r="AK53" s="920"/>
      <c r="AL53" s="918"/>
      <c r="AM53" s="918"/>
      <c r="AN53" s="918"/>
      <c r="AO53" s="918"/>
      <c r="AP53" s="918"/>
      <c r="AQ53" s="918"/>
      <c r="AR53" s="918"/>
      <c r="AS53" s="918"/>
      <c r="AT53" s="918"/>
      <c r="AU53" s="918"/>
      <c r="AV53" s="918"/>
      <c r="AW53" s="918"/>
      <c r="AX53" s="918"/>
      <c r="AY53" s="918"/>
      <c r="AZ53" s="921"/>
      <c r="BA53" s="921"/>
      <c r="BB53" s="921"/>
      <c r="BC53" s="921"/>
      <c r="BD53" s="921"/>
      <c r="BE53" s="912"/>
      <c r="BF53" s="912"/>
      <c r="BG53" s="912"/>
      <c r="BH53" s="912"/>
      <c r="BI53" s="913"/>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x14ac:dyDescent="0.25">
      <c r="A54" s="262">
        <v>27</v>
      </c>
      <c r="B54" s="839"/>
      <c r="C54" s="840"/>
      <c r="D54" s="840"/>
      <c r="E54" s="840"/>
      <c r="F54" s="840"/>
      <c r="G54" s="840"/>
      <c r="H54" s="840"/>
      <c r="I54" s="840"/>
      <c r="J54" s="840"/>
      <c r="K54" s="840"/>
      <c r="L54" s="840"/>
      <c r="M54" s="840"/>
      <c r="N54" s="840"/>
      <c r="O54" s="840"/>
      <c r="P54" s="841"/>
      <c r="Q54" s="917"/>
      <c r="R54" s="918"/>
      <c r="S54" s="918"/>
      <c r="T54" s="918"/>
      <c r="U54" s="918"/>
      <c r="V54" s="918"/>
      <c r="W54" s="918"/>
      <c r="X54" s="918"/>
      <c r="Y54" s="918"/>
      <c r="Z54" s="918"/>
      <c r="AA54" s="918"/>
      <c r="AB54" s="918"/>
      <c r="AC54" s="918"/>
      <c r="AD54" s="918"/>
      <c r="AE54" s="919"/>
      <c r="AF54" s="845"/>
      <c r="AG54" s="846"/>
      <c r="AH54" s="846"/>
      <c r="AI54" s="846"/>
      <c r="AJ54" s="847"/>
      <c r="AK54" s="920"/>
      <c r="AL54" s="918"/>
      <c r="AM54" s="918"/>
      <c r="AN54" s="918"/>
      <c r="AO54" s="918"/>
      <c r="AP54" s="918"/>
      <c r="AQ54" s="918"/>
      <c r="AR54" s="918"/>
      <c r="AS54" s="918"/>
      <c r="AT54" s="918"/>
      <c r="AU54" s="918"/>
      <c r="AV54" s="918"/>
      <c r="AW54" s="918"/>
      <c r="AX54" s="918"/>
      <c r="AY54" s="918"/>
      <c r="AZ54" s="921"/>
      <c r="BA54" s="921"/>
      <c r="BB54" s="921"/>
      <c r="BC54" s="921"/>
      <c r="BD54" s="921"/>
      <c r="BE54" s="912"/>
      <c r="BF54" s="912"/>
      <c r="BG54" s="912"/>
      <c r="BH54" s="912"/>
      <c r="BI54" s="913"/>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x14ac:dyDescent="0.25">
      <c r="A55" s="262">
        <v>28</v>
      </c>
      <c r="B55" s="839"/>
      <c r="C55" s="840"/>
      <c r="D55" s="840"/>
      <c r="E55" s="840"/>
      <c r="F55" s="840"/>
      <c r="G55" s="840"/>
      <c r="H55" s="840"/>
      <c r="I55" s="840"/>
      <c r="J55" s="840"/>
      <c r="K55" s="840"/>
      <c r="L55" s="840"/>
      <c r="M55" s="840"/>
      <c r="N55" s="840"/>
      <c r="O55" s="840"/>
      <c r="P55" s="841"/>
      <c r="Q55" s="917"/>
      <c r="R55" s="918"/>
      <c r="S55" s="918"/>
      <c r="T55" s="918"/>
      <c r="U55" s="918"/>
      <c r="V55" s="918"/>
      <c r="W55" s="918"/>
      <c r="X55" s="918"/>
      <c r="Y55" s="918"/>
      <c r="Z55" s="918"/>
      <c r="AA55" s="918"/>
      <c r="AB55" s="918"/>
      <c r="AC55" s="918"/>
      <c r="AD55" s="918"/>
      <c r="AE55" s="919"/>
      <c r="AF55" s="845"/>
      <c r="AG55" s="846"/>
      <c r="AH55" s="846"/>
      <c r="AI55" s="846"/>
      <c r="AJ55" s="847"/>
      <c r="AK55" s="920"/>
      <c r="AL55" s="918"/>
      <c r="AM55" s="918"/>
      <c r="AN55" s="918"/>
      <c r="AO55" s="918"/>
      <c r="AP55" s="918"/>
      <c r="AQ55" s="918"/>
      <c r="AR55" s="918"/>
      <c r="AS55" s="918"/>
      <c r="AT55" s="918"/>
      <c r="AU55" s="918"/>
      <c r="AV55" s="918"/>
      <c r="AW55" s="918"/>
      <c r="AX55" s="918"/>
      <c r="AY55" s="918"/>
      <c r="AZ55" s="921"/>
      <c r="BA55" s="921"/>
      <c r="BB55" s="921"/>
      <c r="BC55" s="921"/>
      <c r="BD55" s="921"/>
      <c r="BE55" s="912"/>
      <c r="BF55" s="912"/>
      <c r="BG55" s="912"/>
      <c r="BH55" s="912"/>
      <c r="BI55" s="913"/>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x14ac:dyDescent="0.25">
      <c r="A56" s="262">
        <v>29</v>
      </c>
      <c r="B56" s="839"/>
      <c r="C56" s="840"/>
      <c r="D56" s="840"/>
      <c r="E56" s="840"/>
      <c r="F56" s="840"/>
      <c r="G56" s="840"/>
      <c r="H56" s="840"/>
      <c r="I56" s="840"/>
      <c r="J56" s="840"/>
      <c r="K56" s="840"/>
      <c r="L56" s="840"/>
      <c r="M56" s="840"/>
      <c r="N56" s="840"/>
      <c r="O56" s="840"/>
      <c r="P56" s="841"/>
      <c r="Q56" s="917"/>
      <c r="R56" s="918"/>
      <c r="S56" s="918"/>
      <c r="T56" s="918"/>
      <c r="U56" s="918"/>
      <c r="V56" s="918"/>
      <c r="W56" s="918"/>
      <c r="X56" s="918"/>
      <c r="Y56" s="918"/>
      <c r="Z56" s="918"/>
      <c r="AA56" s="918"/>
      <c r="AB56" s="918"/>
      <c r="AC56" s="918"/>
      <c r="AD56" s="918"/>
      <c r="AE56" s="919"/>
      <c r="AF56" s="845"/>
      <c r="AG56" s="846"/>
      <c r="AH56" s="846"/>
      <c r="AI56" s="846"/>
      <c r="AJ56" s="847"/>
      <c r="AK56" s="920"/>
      <c r="AL56" s="918"/>
      <c r="AM56" s="918"/>
      <c r="AN56" s="918"/>
      <c r="AO56" s="918"/>
      <c r="AP56" s="918"/>
      <c r="AQ56" s="918"/>
      <c r="AR56" s="918"/>
      <c r="AS56" s="918"/>
      <c r="AT56" s="918"/>
      <c r="AU56" s="918"/>
      <c r="AV56" s="918"/>
      <c r="AW56" s="918"/>
      <c r="AX56" s="918"/>
      <c r="AY56" s="918"/>
      <c r="AZ56" s="921"/>
      <c r="BA56" s="921"/>
      <c r="BB56" s="921"/>
      <c r="BC56" s="921"/>
      <c r="BD56" s="921"/>
      <c r="BE56" s="912"/>
      <c r="BF56" s="912"/>
      <c r="BG56" s="912"/>
      <c r="BH56" s="912"/>
      <c r="BI56" s="913"/>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x14ac:dyDescent="0.25">
      <c r="A57" s="262">
        <v>30</v>
      </c>
      <c r="B57" s="839"/>
      <c r="C57" s="840"/>
      <c r="D57" s="840"/>
      <c r="E57" s="840"/>
      <c r="F57" s="840"/>
      <c r="G57" s="840"/>
      <c r="H57" s="840"/>
      <c r="I57" s="840"/>
      <c r="J57" s="840"/>
      <c r="K57" s="840"/>
      <c r="L57" s="840"/>
      <c r="M57" s="840"/>
      <c r="N57" s="840"/>
      <c r="O57" s="840"/>
      <c r="P57" s="841"/>
      <c r="Q57" s="917"/>
      <c r="R57" s="918"/>
      <c r="S57" s="918"/>
      <c r="T57" s="918"/>
      <c r="U57" s="918"/>
      <c r="V57" s="918"/>
      <c r="W57" s="918"/>
      <c r="X57" s="918"/>
      <c r="Y57" s="918"/>
      <c r="Z57" s="918"/>
      <c r="AA57" s="918"/>
      <c r="AB57" s="918"/>
      <c r="AC57" s="918"/>
      <c r="AD57" s="918"/>
      <c r="AE57" s="919"/>
      <c r="AF57" s="845"/>
      <c r="AG57" s="846"/>
      <c r="AH57" s="846"/>
      <c r="AI57" s="846"/>
      <c r="AJ57" s="847"/>
      <c r="AK57" s="920"/>
      <c r="AL57" s="918"/>
      <c r="AM57" s="918"/>
      <c r="AN57" s="918"/>
      <c r="AO57" s="918"/>
      <c r="AP57" s="918"/>
      <c r="AQ57" s="918"/>
      <c r="AR57" s="918"/>
      <c r="AS57" s="918"/>
      <c r="AT57" s="918"/>
      <c r="AU57" s="918"/>
      <c r="AV57" s="918"/>
      <c r="AW57" s="918"/>
      <c r="AX57" s="918"/>
      <c r="AY57" s="918"/>
      <c r="AZ57" s="921"/>
      <c r="BA57" s="921"/>
      <c r="BB57" s="921"/>
      <c r="BC57" s="921"/>
      <c r="BD57" s="921"/>
      <c r="BE57" s="912"/>
      <c r="BF57" s="912"/>
      <c r="BG57" s="912"/>
      <c r="BH57" s="912"/>
      <c r="BI57" s="913"/>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x14ac:dyDescent="0.25">
      <c r="A58" s="262">
        <v>31</v>
      </c>
      <c r="B58" s="839"/>
      <c r="C58" s="840"/>
      <c r="D58" s="840"/>
      <c r="E58" s="840"/>
      <c r="F58" s="840"/>
      <c r="G58" s="840"/>
      <c r="H58" s="840"/>
      <c r="I58" s="840"/>
      <c r="J58" s="840"/>
      <c r="K58" s="840"/>
      <c r="L58" s="840"/>
      <c r="M58" s="840"/>
      <c r="N58" s="840"/>
      <c r="O58" s="840"/>
      <c r="P58" s="841"/>
      <c r="Q58" s="917"/>
      <c r="R58" s="918"/>
      <c r="S58" s="918"/>
      <c r="T58" s="918"/>
      <c r="U58" s="918"/>
      <c r="V58" s="918"/>
      <c r="W58" s="918"/>
      <c r="X58" s="918"/>
      <c r="Y58" s="918"/>
      <c r="Z58" s="918"/>
      <c r="AA58" s="918"/>
      <c r="AB58" s="918"/>
      <c r="AC58" s="918"/>
      <c r="AD58" s="918"/>
      <c r="AE58" s="919"/>
      <c r="AF58" s="845"/>
      <c r="AG58" s="846"/>
      <c r="AH58" s="846"/>
      <c r="AI58" s="846"/>
      <c r="AJ58" s="847"/>
      <c r="AK58" s="920"/>
      <c r="AL58" s="918"/>
      <c r="AM58" s="918"/>
      <c r="AN58" s="918"/>
      <c r="AO58" s="918"/>
      <c r="AP58" s="918"/>
      <c r="AQ58" s="918"/>
      <c r="AR58" s="918"/>
      <c r="AS58" s="918"/>
      <c r="AT58" s="918"/>
      <c r="AU58" s="918"/>
      <c r="AV58" s="918"/>
      <c r="AW58" s="918"/>
      <c r="AX58" s="918"/>
      <c r="AY58" s="918"/>
      <c r="AZ58" s="921"/>
      <c r="BA58" s="921"/>
      <c r="BB58" s="921"/>
      <c r="BC58" s="921"/>
      <c r="BD58" s="921"/>
      <c r="BE58" s="912"/>
      <c r="BF58" s="912"/>
      <c r="BG58" s="912"/>
      <c r="BH58" s="912"/>
      <c r="BI58" s="913"/>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x14ac:dyDescent="0.25">
      <c r="A59" s="262">
        <v>32</v>
      </c>
      <c r="B59" s="839"/>
      <c r="C59" s="840"/>
      <c r="D59" s="840"/>
      <c r="E59" s="840"/>
      <c r="F59" s="840"/>
      <c r="G59" s="840"/>
      <c r="H59" s="840"/>
      <c r="I59" s="840"/>
      <c r="J59" s="840"/>
      <c r="K59" s="840"/>
      <c r="L59" s="840"/>
      <c r="M59" s="840"/>
      <c r="N59" s="840"/>
      <c r="O59" s="840"/>
      <c r="P59" s="841"/>
      <c r="Q59" s="917"/>
      <c r="R59" s="918"/>
      <c r="S59" s="918"/>
      <c r="T59" s="918"/>
      <c r="U59" s="918"/>
      <c r="V59" s="918"/>
      <c r="W59" s="918"/>
      <c r="X59" s="918"/>
      <c r="Y59" s="918"/>
      <c r="Z59" s="918"/>
      <c r="AA59" s="918"/>
      <c r="AB59" s="918"/>
      <c r="AC59" s="918"/>
      <c r="AD59" s="918"/>
      <c r="AE59" s="919"/>
      <c r="AF59" s="845"/>
      <c r="AG59" s="846"/>
      <c r="AH59" s="846"/>
      <c r="AI59" s="846"/>
      <c r="AJ59" s="847"/>
      <c r="AK59" s="920"/>
      <c r="AL59" s="918"/>
      <c r="AM59" s="918"/>
      <c r="AN59" s="918"/>
      <c r="AO59" s="918"/>
      <c r="AP59" s="918"/>
      <c r="AQ59" s="918"/>
      <c r="AR59" s="918"/>
      <c r="AS59" s="918"/>
      <c r="AT59" s="918"/>
      <c r="AU59" s="918"/>
      <c r="AV59" s="918"/>
      <c r="AW59" s="918"/>
      <c r="AX59" s="918"/>
      <c r="AY59" s="918"/>
      <c r="AZ59" s="921"/>
      <c r="BA59" s="921"/>
      <c r="BB59" s="921"/>
      <c r="BC59" s="921"/>
      <c r="BD59" s="921"/>
      <c r="BE59" s="912"/>
      <c r="BF59" s="912"/>
      <c r="BG59" s="912"/>
      <c r="BH59" s="912"/>
      <c r="BI59" s="913"/>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x14ac:dyDescent="0.25">
      <c r="A60" s="262">
        <v>33</v>
      </c>
      <c r="B60" s="839"/>
      <c r="C60" s="840"/>
      <c r="D60" s="840"/>
      <c r="E60" s="840"/>
      <c r="F60" s="840"/>
      <c r="G60" s="840"/>
      <c r="H60" s="840"/>
      <c r="I60" s="840"/>
      <c r="J60" s="840"/>
      <c r="K60" s="840"/>
      <c r="L60" s="840"/>
      <c r="M60" s="840"/>
      <c r="N60" s="840"/>
      <c r="O60" s="840"/>
      <c r="P60" s="841"/>
      <c r="Q60" s="917"/>
      <c r="R60" s="918"/>
      <c r="S60" s="918"/>
      <c r="T60" s="918"/>
      <c r="U60" s="918"/>
      <c r="V60" s="918"/>
      <c r="W60" s="918"/>
      <c r="X60" s="918"/>
      <c r="Y60" s="918"/>
      <c r="Z60" s="918"/>
      <c r="AA60" s="918"/>
      <c r="AB60" s="918"/>
      <c r="AC60" s="918"/>
      <c r="AD60" s="918"/>
      <c r="AE60" s="919"/>
      <c r="AF60" s="845"/>
      <c r="AG60" s="846"/>
      <c r="AH60" s="846"/>
      <c r="AI60" s="846"/>
      <c r="AJ60" s="847"/>
      <c r="AK60" s="920"/>
      <c r="AL60" s="918"/>
      <c r="AM60" s="918"/>
      <c r="AN60" s="918"/>
      <c r="AO60" s="918"/>
      <c r="AP60" s="918"/>
      <c r="AQ60" s="918"/>
      <c r="AR60" s="918"/>
      <c r="AS60" s="918"/>
      <c r="AT60" s="918"/>
      <c r="AU60" s="918"/>
      <c r="AV60" s="918"/>
      <c r="AW60" s="918"/>
      <c r="AX60" s="918"/>
      <c r="AY60" s="918"/>
      <c r="AZ60" s="921"/>
      <c r="BA60" s="921"/>
      <c r="BB60" s="921"/>
      <c r="BC60" s="921"/>
      <c r="BD60" s="921"/>
      <c r="BE60" s="912"/>
      <c r="BF60" s="912"/>
      <c r="BG60" s="912"/>
      <c r="BH60" s="912"/>
      <c r="BI60" s="913"/>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x14ac:dyDescent="0.3">
      <c r="A61" s="262">
        <v>34</v>
      </c>
      <c r="B61" s="839"/>
      <c r="C61" s="840"/>
      <c r="D61" s="840"/>
      <c r="E61" s="840"/>
      <c r="F61" s="840"/>
      <c r="G61" s="840"/>
      <c r="H61" s="840"/>
      <c r="I61" s="840"/>
      <c r="J61" s="840"/>
      <c r="K61" s="840"/>
      <c r="L61" s="840"/>
      <c r="M61" s="840"/>
      <c r="N61" s="840"/>
      <c r="O61" s="840"/>
      <c r="P61" s="841"/>
      <c r="Q61" s="917"/>
      <c r="R61" s="918"/>
      <c r="S61" s="918"/>
      <c r="T61" s="918"/>
      <c r="U61" s="918"/>
      <c r="V61" s="918"/>
      <c r="W61" s="918"/>
      <c r="X61" s="918"/>
      <c r="Y61" s="918"/>
      <c r="Z61" s="918"/>
      <c r="AA61" s="918"/>
      <c r="AB61" s="918"/>
      <c r="AC61" s="918"/>
      <c r="AD61" s="918"/>
      <c r="AE61" s="919"/>
      <c r="AF61" s="845"/>
      <c r="AG61" s="846"/>
      <c r="AH61" s="846"/>
      <c r="AI61" s="846"/>
      <c r="AJ61" s="847"/>
      <c r="AK61" s="920"/>
      <c r="AL61" s="918"/>
      <c r="AM61" s="918"/>
      <c r="AN61" s="918"/>
      <c r="AO61" s="918"/>
      <c r="AP61" s="918"/>
      <c r="AQ61" s="918"/>
      <c r="AR61" s="918"/>
      <c r="AS61" s="918"/>
      <c r="AT61" s="918"/>
      <c r="AU61" s="918"/>
      <c r="AV61" s="918"/>
      <c r="AW61" s="918"/>
      <c r="AX61" s="918"/>
      <c r="AY61" s="918"/>
      <c r="AZ61" s="921"/>
      <c r="BA61" s="921"/>
      <c r="BB61" s="921"/>
      <c r="BC61" s="921"/>
      <c r="BD61" s="921"/>
      <c r="BE61" s="912"/>
      <c r="BF61" s="912"/>
      <c r="BG61" s="912"/>
      <c r="BH61" s="912"/>
      <c r="BI61" s="913"/>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x14ac:dyDescent="0.25">
      <c r="A62" s="262">
        <v>35</v>
      </c>
      <c r="B62" s="839"/>
      <c r="C62" s="840"/>
      <c r="D62" s="840"/>
      <c r="E62" s="840"/>
      <c r="F62" s="840"/>
      <c r="G62" s="840"/>
      <c r="H62" s="840"/>
      <c r="I62" s="840"/>
      <c r="J62" s="840"/>
      <c r="K62" s="840"/>
      <c r="L62" s="840"/>
      <c r="M62" s="840"/>
      <c r="N62" s="840"/>
      <c r="O62" s="840"/>
      <c r="P62" s="841"/>
      <c r="Q62" s="917"/>
      <c r="R62" s="918"/>
      <c r="S62" s="918"/>
      <c r="T62" s="918"/>
      <c r="U62" s="918"/>
      <c r="V62" s="918"/>
      <c r="W62" s="918"/>
      <c r="X62" s="918"/>
      <c r="Y62" s="918"/>
      <c r="Z62" s="918"/>
      <c r="AA62" s="918"/>
      <c r="AB62" s="918"/>
      <c r="AC62" s="918"/>
      <c r="AD62" s="918"/>
      <c r="AE62" s="919"/>
      <c r="AF62" s="845"/>
      <c r="AG62" s="846"/>
      <c r="AH62" s="846"/>
      <c r="AI62" s="846"/>
      <c r="AJ62" s="847"/>
      <c r="AK62" s="920"/>
      <c r="AL62" s="918"/>
      <c r="AM62" s="918"/>
      <c r="AN62" s="918"/>
      <c r="AO62" s="918"/>
      <c r="AP62" s="918"/>
      <c r="AQ62" s="918"/>
      <c r="AR62" s="918"/>
      <c r="AS62" s="918"/>
      <c r="AT62" s="918"/>
      <c r="AU62" s="918"/>
      <c r="AV62" s="918"/>
      <c r="AW62" s="918"/>
      <c r="AX62" s="918"/>
      <c r="AY62" s="918"/>
      <c r="AZ62" s="921"/>
      <c r="BA62" s="921"/>
      <c r="BB62" s="921"/>
      <c r="BC62" s="921"/>
      <c r="BD62" s="921"/>
      <c r="BE62" s="912"/>
      <c r="BF62" s="912"/>
      <c r="BG62" s="912"/>
      <c r="BH62" s="912"/>
      <c r="BI62" s="913"/>
      <c r="BJ62" s="929" t="s">
        <v>412</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x14ac:dyDescent="0.3">
      <c r="A63" s="265" t="s">
        <v>390</v>
      </c>
      <c r="B63" s="874" t="s">
        <v>413</v>
      </c>
      <c r="C63" s="875"/>
      <c r="D63" s="875"/>
      <c r="E63" s="875"/>
      <c r="F63" s="875"/>
      <c r="G63" s="875"/>
      <c r="H63" s="875"/>
      <c r="I63" s="875"/>
      <c r="J63" s="875"/>
      <c r="K63" s="875"/>
      <c r="L63" s="875"/>
      <c r="M63" s="875"/>
      <c r="N63" s="875"/>
      <c r="O63" s="875"/>
      <c r="P63" s="876"/>
      <c r="Q63" s="922"/>
      <c r="R63" s="923"/>
      <c r="S63" s="923"/>
      <c r="T63" s="923"/>
      <c r="U63" s="923"/>
      <c r="V63" s="923"/>
      <c r="W63" s="923"/>
      <c r="X63" s="923"/>
      <c r="Y63" s="923"/>
      <c r="Z63" s="923"/>
      <c r="AA63" s="923"/>
      <c r="AB63" s="923"/>
      <c r="AC63" s="923"/>
      <c r="AD63" s="923"/>
      <c r="AE63" s="924"/>
      <c r="AF63" s="925">
        <v>50</v>
      </c>
      <c r="AG63" s="926"/>
      <c r="AH63" s="926"/>
      <c r="AI63" s="926"/>
      <c r="AJ63" s="927"/>
      <c r="AK63" s="928"/>
      <c r="AL63" s="923"/>
      <c r="AM63" s="923"/>
      <c r="AN63" s="923"/>
      <c r="AO63" s="923"/>
      <c r="AP63" s="926"/>
      <c r="AQ63" s="926"/>
      <c r="AR63" s="926"/>
      <c r="AS63" s="926"/>
      <c r="AT63" s="926"/>
      <c r="AU63" s="926"/>
      <c r="AV63" s="926"/>
      <c r="AW63" s="926"/>
      <c r="AX63" s="926"/>
      <c r="AY63" s="926"/>
      <c r="AZ63" s="930"/>
      <c r="BA63" s="930"/>
      <c r="BB63" s="930"/>
      <c r="BC63" s="930"/>
      <c r="BD63" s="930"/>
      <c r="BE63" s="931"/>
      <c r="BF63" s="931"/>
      <c r="BG63" s="931"/>
      <c r="BH63" s="931"/>
      <c r="BI63" s="932"/>
      <c r="BJ63" s="933" t="s">
        <v>392</v>
      </c>
      <c r="BK63" s="934"/>
      <c r="BL63" s="934"/>
      <c r="BM63" s="934"/>
      <c r="BN63" s="935"/>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x14ac:dyDescent="0.2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x14ac:dyDescent="0.3">
      <c r="A65" s="253" t="s">
        <v>414</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x14ac:dyDescent="0.25">
      <c r="A66" s="824" t="s">
        <v>415</v>
      </c>
      <c r="B66" s="825"/>
      <c r="C66" s="825"/>
      <c r="D66" s="825"/>
      <c r="E66" s="825"/>
      <c r="F66" s="825"/>
      <c r="G66" s="825"/>
      <c r="H66" s="825"/>
      <c r="I66" s="825"/>
      <c r="J66" s="825"/>
      <c r="K66" s="825"/>
      <c r="L66" s="825"/>
      <c r="M66" s="825"/>
      <c r="N66" s="825"/>
      <c r="O66" s="825"/>
      <c r="P66" s="826"/>
      <c r="Q66" s="801" t="s">
        <v>416</v>
      </c>
      <c r="R66" s="802"/>
      <c r="S66" s="802"/>
      <c r="T66" s="802"/>
      <c r="U66" s="803"/>
      <c r="V66" s="801" t="s">
        <v>396</v>
      </c>
      <c r="W66" s="802"/>
      <c r="X66" s="802"/>
      <c r="Y66" s="802"/>
      <c r="Z66" s="803"/>
      <c r="AA66" s="801" t="s">
        <v>397</v>
      </c>
      <c r="AB66" s="802"/>
      <c r="AC66" s="802"/>
      <c r="AD66" s="802"/>
      <c r="AE66" s="803"/>
      <c r="AF66" s="936" t="s">
        <v>417</v>
      </c>
      <c r="AG66" s="897"/>
      <c r="AH66" s="897"/>
      <c r="AI66" s="897"/>
      <c r="AJ66" s="937"/>
      <c r="AK66" s="801" t="s">
        <v>418</v>
      </c>
      <c r="AL66" s="825"/>
      <c r="AM66" s="825"/>
      <c r="AN66" s="825"/>
      <c r="AO66" s="826"/>
      <c r="AP66" s="801" t="s">
        <v>419</v>
      </c>
      <c r="AQ66" s="802"/>
      <c r="AR66" s="802"/>
      <c r="AS66" s="802"/>
      <c r="AT66" s="803"/>
      <c r="AU66" s="801" t="s">
        <v>420</v>
      </c>
      <c r="AV66" s="802"/>
      <c r="AW66" s="802"/>
      <c r="AX66" s="802"/>
      <c r="AY66" s="803"/>
      <c r="AZ66" s="801" t="s">
        <v>378</v>
      </c>
      <c r="BA66" s="802"/>
      <c r="BB66" s="802"/>
      <c r="BC66" s="802"/>
      <c r="BD66" s="813"/>
      <c r="BE66" s="266"/>
      <c r="BF66" s="266"/>
      <c r="BG66" s="266"/>
      <c r="BH66" s="266"/>
      <c r="BI66" s="266"/>
      <c r="BJ66" s="266"/>
      <c r="BK66" s="266"/>
      <c r="BL66" s="266"/>
      <c r="BM66" s="266"/>
      <c r="BN66" s="266"/>
      <c r="BO66" s="266"/>
      <c r="BP66" s="266"/>
      <c r="BQ66" s="263">
        <v>60</v>
      </c>
      <c r="BR66" s="268"/>
      <c r="BS66" s="947"/>
      <c r="BT66" s="948"/>
      <c r="BU66" s="948"/>
      <c r="BV66" s="948"/>
      <c r="BW66" s="948"/>
      <c r="BX66" s="948"/>
      <c r="BY66" s="948"/>
      <c r="BZ66" s="948"/>
      <c r="CA66" s="948"/>
      <c r="CB66" s="948"/>
      <c r="CC66" s="948"/>
      <c r="CD66" s="948"/>
      <c r="CE66" s="948"/>
      <c r="CF66" s="948"/>
      <c r="CG66" s="949"/>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41"/>
      <c r="DW66" s="942"/>
      <c r="DX66" s="942"/>
      <c r="DY66" s="942"/>
      <c r="DZ66" s="943"/>
      <c r="EA66" s="247"/>
    </row>
    <row r="67" spans="1:131" s="248" customFormat="1" ht="26.25" customHeight="1" thickBot="1" x14ac:dyDescent="0.3">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8"/>
      <c r="AG67" s="900"/>
      <c r="AH67" s="900"/>
      <c r="AI67" s="900"/>
      <c r="AJ67" s="939"/>
      <c r="AK67" s="940"/>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7"/>
      <c r="BT67" s="948"/>
      <c r="BU67" s="948"/>
      <c r="BV67" s="948"/>
      <c r="BW67" s="948"/>
      <c r="BX67" s="948"/>
      <c r="BY67" s="948"/>
      <c r="BZ67" s="948"/>
      <c r="CA67" s="948"/>
      <c r="CB67" s="948"/>
      <c r="CC67" s="948"/>
      <c r="CD67" s="948"/>
      <c r="CE67" s="948"/>
      <c r="CF67" s="948"/>
      <c r="CG67" s="949"/>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41"/>
      <c r="DW67" s="942"/>
      <c r="DX67" s="942"/>
      <c r="DY67" s="942"/>
      <c r="DZ67" s="943"/>
      <c r="EA67" s="247"/>
    </row>
    <row r="68" spans="1:131" s="248" customFormat="1" ht="26.25" customHeight="1" thickTop="1" x14ac:dyDescent="0.25">
      <c r="A68" s="259">
        <v>1</v>
      </c>
      <c r="B68" s="953" t="s">
        <v>581</v>
      </c>
      <c r="C68" s="954"/>
      <c r="D68" s="954"/>
      <c r="E68" s="954"/>
      <c r="F68" s="954"/>
      <c r="G68" s="954"/>
      <c r="H68" s="954"/>
      <c r="I68" s="954"/>
      <c r="J68" s="954"/>
      <c r="K68" s="954"/>
      <c r="L68" s="954"/>
      <c r="M68" s="954"/>
      <c r="N68" s="954"/>
      <c r="O68" s="954"/>
      <c r="P68" s="955"/>
      <c r="Q68" s="956">
        <v>526</v>
      </c>
      <c r="R68" s="950"/>
      <c r="S68" s="950"/>
      <c r="T68" s="950"/>
      <c r="U68" s="950"/>
      <c r="V68" s="950">
        <v>517</v>
      </c>
      <c r="W68" s="950"/>
      <c r="X68" s="950"/>
      <c r="Y68" s="950"/>
      <c r="Z68" s="950"/>
      <c r="AA68" s="950">
        <v>9</v>
      </c>
      <c r="AB68" s="950"/>
      <c r="AC68" s="950"/>
      <c r="AD68" s="950"/>
      <c r="AE68" s="950"/>
      <c r="AF68" s="950">
        <v>9</v>
      </c>
      <c r="AG68" s="950"/>
      <c r="AH68" s="950"/>
      <c r="AI68" s="950"/>
      <c r="AJ68" s="950"/>
      <c r="AK68" s="950" t="s">
        <v>582</v>
      </c>
      <c r="AL68" s="950"/>
      <c r="AM68" s="950"/>
      <c r="AN68" s="950"/>
      <c r="AO68" s="950"/>
      <c r="AP68" s="950" t="s">
        <v>582</v>
      </c>
      <c r="AQ68" s="950"/>
      <c r="AR68" s="950"/>
      <c r="AS68" s="950"/>
      <c r="AT68" s="950"/>
      <c r="AU68" s="950" t="s">
        <v>582</v>
      </c>
      <c r="AV68" s="950"/>
      <c r="AW68" s="950"/>
      <c r="AX68" s="950"/>
      <c r="AY68" s="950"/>
      <c r="AZ68" s="951"/>
      <c r="BA68" s="951"/>
      <c r="BB68" s="951"/>
      <c r="BC68" s="951"/>
      <c r="BD68" s="952"/>
      <c r="BE68" s="266"/>
      <c r="BF68" s="266"/>
      <c r="BG68" s="266"/>
      <c r="BH68" s="266"/>
      <c r="BI68" s="266"/>
      <c r="BJ68" s="266"/>
      <c r="BK68" s="266"/>
      <c r="BL68" s="266"/>
      <c r="BM68" s="266"/>
      <c r="BN68" s="266"/>
      <c r="BO68" s="266"/>
      <c r="BP68" s="266"/>
      <c r="BQ68" s="263">
        <v>62</v>
      </c>
      <c r="BR68" s="268"/>
      <c r="BS68" s="947"/>
      <c r="BT68" s="948"/>
      <c r="BU68" s="948"/>
      <c r="BV68" s="948"/>
      <c r="BW68" s="948"/>
      <c r="BX68" s="948"/>
      <c r="BY68" s="948"/>
      <c r="BZ68" s="948"/>
      <c r="CA68" s="948"/>
      <c r="CB68" s="948"/>
      <c r="CC68" s="948"/>
      <c r="CD68" s="948"/>
      <c r="CE68" s="948"/>
      <c r="CF68" s="948"/>
      <c r="CG68" s="949"/>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41"/>
      <c r="DW68" s="942"/>
      <c r="DX68" s="942"/>
      <c r="DY68" s="942"/>
      <c r="DZ68" s="943"/>
      <c r="EA68" s="247"/>
    </row>
    <row r="69" spans="1:131" s="248" customFormat="1" ht="26.25" customHeight="1" x14ac:dyDescent="0.25">
      <c r="A69" s="262">
        <v>2</v>
      </c>
      <c r="B69" s="957"/>
      <c r="C69" s="958"/>
      <c r="D69" s="958"/>
      <c r="E69" s="958"/>
      <c r="F69" s="958"/>
      <c r="G69" s="958"/>
      <c r="H69" s="958"/>
      <c r="I69" s="958"/>
      <c r="J69" s="958"/>
      <c r="K69" s="958"/>
      <c r="L69" s="958"/>
      <c r="M69" s="958"/>
      <c r="N69" s="958"/>
      <c r="O69" s="958"/>
      <c r="P69" s="959"/>
      <c r="Q69" s="960"/>
      <c r="R69" s="915"/>
      <c r="S69" s="915"/>
      <c r="T69" s="915"/>
      <c r="U69" s="915"/>
      <c r="V69" s="915"/>
      <c r="W69" s="915"/>
      <c r="X69" s="915"/>
      <c r="Y69" s="915"/>
      <c r="Z69" s="915"/>
      <c r="AA69" s="915"/>
      <c r="AB69" s="915"/>
      <c r="AC69" s="915"/>
      <c r="AD69" s="915"/>
      <c r="AE69" s="915"/>
      <c r="AF69" s="915"/>
      <c r="AG69" s="915"/>
      <c r="AH69" s="915"/>
      <c r="AI69" s="915"/>
      <c r="AJ69" s="915"/>
      <c r="AK69" s="915"/>
      <c r="AL69" s="915"/>
      <c r="AM69" s="915"/>
      <c r="AN69" s="915"/>
      <c r="AO69" s="915"/>
      <c r="AP69" s="915"/>
      <c r="AQ69" s="915"/>
      <c r="AR69" s="915"/>
      <c r="AS69" s="915"/>
      <c r="AT69" s="915"/>
      <c r="AU69" s="915"/>
      <c r="AV69" s="915"/>
      <c r="AW69" s="915"/>
      <c r="AX69" s="915"/>
      <c r="AY69" s="915"/>
      <c r="AZ69" s="961"/>
      <c r="BA69" s="961"/>
      <c r="BB69" s="961"/>
      <c r="BC69" s="961"/>
      <c r="BD69" s="962"/>
      <c r="BE69" s="266"/>
      <c r="BF69" s="266"/>
      <c r="BG69" s="266"/>
      <c r="BH69" s="266"/>
      <c r="BI69" s="266"/>
      <c r="BJ69" s="266"/>
      <c r="BK69" s="266"/>
      <c r="BL69" s="266"/>
      <c r="BM69" s="266"/>
      <c r="BN69" s="266"/>
      <c r="BO69" s="266"/>
      <c r="BP69" s="266"/>
      <c r="BQ69" s="263">
        <v>63</v>
      </c>
      <c r="BR69" s="268"/>
      <c r="BS69" s="947"/>
      <c r="BT69" s="948"/>
      <c r="BU69" s="948"/>
      <c r="BV69" s="948"/>
      <c r="BW69" s="948"/>
      <c r="BX69" s="948"/>
      <c r="BY69" s="948"/>
      <c r="BZ69" s="948"/>
      <c r="CA69" s="948"/>
      <c r="CB69" s="948"/>
      <c r="CC69" s="948"/>
      <c r="CD69" s="948"/>
      <c r="CE69" s="948"/>
      <c r="CF69" s="948"/>
      <c r="CG69" s="949"/>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41"/>
      <c r="DW69" s="942"/>
      <c r="DX69" s="942"/>
      <c r="DY69" s="942"/>
      <c r="DZ69" s="943"/>
      <c r="EA69" s="247"/>
    </row>
    <row r="70" spans="1:131" s="248" customFormat="1" ht="26.25" customHeight="1" x14ac:dyDescent="0.25">
      <c r="A70" s="262">
        <v>3</v>
      </c>
      <c r="B70" s="957"/>
      <c r="C70" s="958"/>
      <c r="D70" s="958"/>
      <c r="E70" s="958"/>
      <c r="F70" s="958"/>
      <c r="G70" s="958"/>
      <c r="H70" s="958"/>
      <c r="I70" s="958"/>
      <c r="J70" s="958"/>
      <c r="K70" s="958"/>
      <c r="L70" s="958"/>
      <c r="M70" s="958"/>
      <c r="N70" s="958"/>
      <c r="O70" s="958"/>
      <c r="P70" s="959"/>
      <c r="Q70" s="960"/>
      <c r="R70" s="915"/>
      <c r="S70" s="915"/>
      <c r="T70" s="915"/>
      <c r="U70" s="915"/>
      <c r="V70" s="915"/>
      <c r="W70" s="915"/>
      <c r="X70" s="915"/>
      <c r="Y70" s="915"/>
      <c r="Z70" s="915"/>
      <c r="AA70" s="915"/>
      <c r="AB70" s="915"/>
      <c r="AC70" s="915"/>
      <c r="AD70" s="915"/>
      <c r="AE70" s="915"/>
      <c r="AF70" s="915"/>
      <c r="AG70" s="915"/>
      <c r="AH70" s="915"/>
      <c r="AI70" s="915"/>
      <c r="AJ70" s="915"/>
      <c r="AK70" s="915"/>
      <c r="AL70" s="915"/>
      <c r="AM70" s="915"/>
      <c r="AN70" s="915"/>
      <c r="AO70" s="915"/>
      <c r="AP70" s="915"/>
      <c r="AQ70" s="915"/>
      <c r="AR70" s="915"/>
      <c r="AS70" s="915"/>
      <c r="AT70" s="915"/>
      <c r="AU70" s="915"/>
      <c r="AV70" s="915"/>
      <c r="AW70" s="915"/>
      <c r="AX70" s="915"/>
      <c r="AY70" s="915"/>
      <c r="AZ70" s="961"/>
      <c r="BA70" s="961"/>
      <c r="BB70" s="961"/>
      <c r="BC70" s="961"/>
      <c r="BD70" s="962"/>
      <c r="BE70" s="266"/>
      <c r="BF70" s="266"/>
      <c r="BG70" s="266"/>
      <c r="BH70" s="266"/>
      <c r="BI70" s="266"/>
      <c r="BJ70" s="266"/>
      <c r="BK70" s="266"/>
      <c r="BL70" s="266"/>
      <c r="BM70" s="266"/>
      <c r="BN70" s="266"/>
      <c r="BO70" s="266"/>
      <c r="BP70" s="266"/>
      <c r="BQ70" s="263">
        <v>64</v>
      </c>
      <c r="BR70" s="268"/>
      <c r="BS70" s="947"/>
      <c r="BT70" s="948"/>
      <c r="BU70" s="948"/>
      <c r="BV70" s="948"/>
      <c r="BW70" s="948"/>
      <c r="BX70" s="948"/>
      <c r="BY70" s="948"/>
      <c r="BZ70" s="948"/>
      <c r="CA70" s="948"/>
      <c r="CB70" s="948"/>
      <c r="CC70" s="948"/>
      <c r="CD70" s="948"/>
      <c r="CE70" s="948"/>
      <c r="CF70" s="948"/>
      <c r="CG70" s="949"/>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41"/>
      <c r="DW70" s="942"/>
      <c r="DX70" s="942"/>
      <c r="DY70" s="942"/>
      <c r="DZ70" s="943"/>
      <c r="EA70" s="247"/>
    </row>
    <row r="71" spans="1:131" s="248" customFormat="1" ht="26.25" customHeight="1" x14ac:dyDescent="0.25">
      <c r="A71" s="262">
        <v>4</v>
      </c>
      <c r="B71" s="957"/>
      <c r="C71" s="958"/>
      <c r="D71" s="958"/>
      <c r="E71" s="958"/>
      <c r="F71" s="958"/>
      <c r="G71" s="958"/>
      <c r="H71" s="958"/>
      <c r="I71" s="958"/>
      <c r="J71" s="958"/>
      <c r="K71" s="958"/>
      <c r="L71" s="958"/>
      <c r="M71" s="958"/>
      <c r="N71" s="958"/>
      <c r="O71" s="958"/>
      <c r="P71" s="959"/>
      <c r="Q71" s="960"/>
      <c r="R71" s="915"/>
      <c r="S71" s="915"/>
      <c r="T71" s="915"/>
      <c r="U71" s="915"/>
      <c r="V71" s="915"/>
      <c r="W71" s="915"/>
      <c r="X71" s="915"/>
      <c r="Y71" s="915"/>
      <c r="Z71" s="915"/>
      <c r="AA71" s="915"/>
      <c r="AB71" s="915"/>
      <c r="AC71" s="915"/>
      <c r="AD71" s="915"/>
      <c r="AE71" s="915"/>
      <c r="AF71" s="915"/>
      <c r="AG71" s="915"/>
      <c r="AH71" s="915"/>
      <c r="AI71" s="915"/>
      <c r="AJ71" s="915"/>
      <c r="AK71" s="915"/>
      <c r="AL71" s="915"/>
      <c r="AM71" s="915"/>
      <c r="AN71" s="915"/>
      <c r="AO71" s="915"/>
      <c r="AP71" s="915"/>
      <c r="AQ71" s="915"/>
      <c r="AR71" s="915"/>
      <c r="AS71" s="915"/>
      <c r="AT71" s="915"/>
      <c r="AU71" s="915"/>
      <c r="AV71" s="915"/>
      <c r="AW71" s="915"/>
      <c r="AX71" s="915"/>
      <c r="AY71" s="915"/>
      <c r="AZ71" s="961"/>
      <c r="BA71" s="961"/>
      <c r="BB71" s="961"/>
      <c r="BC71" s="961"/>
      <c r="BD71" s="962"/>
      <c r="BE71" s="266"/>
      <c r="BF71" s="266"/>
      <c r="BG71" s="266"/>
      <c r="BH71" s="266"/>
      <c r="BI71" s="266"/>
      <c r="BJ71" s="266"/>
      <c r="BK71" s="266"/>
      <c r="BL71" s="266"/>
      <c r="BM71" s="266"/>
      <c r="BN71" s="266"/>
      <c r="BO71" s="266"/>
      <c r="BP71" s="266"/>
      <c r="BQ71" s="263">
        <v>65</v>
      </c>
      <c r="BR71" s="268"/>
      <c r="BS71" s="947"/>
      <c r="BT71" s="948"/>
      <c r="BU71" s="948"/>
      <c r="BV71" s="948"/>
      <c r="BW71" s="948"/>
      <c r="BX71" s="948"/>
      <c r="BY71" s="948"/>
      <c r="BZ71" s="948"/>
      <c r="CA71" s="948"/>
      <c r="CB71" s="948"/>
      <c r="CC71" s="948"/>
      <c r="CD71" s="948"/>
      <c r="CE71" s="948"/>
      <c r="CF71" s="948"/>
      <c r="CG71" s="949"/>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41"/>
      <c r="DW71" s="942"/>
      <c r="DX71" s="942"/>
      <c r="DY71" s="942"/>
      <c r="DZ71" s="943"/>
      <c r="EA71" s="247"/>
    </row>
    <row r="72" spans="1:131" s="248" customFormat="1" ht="26.25" customHeight="1" x14ac:dyDescent="0.25">
      <c r="A72" s="262">
        <v>5</v>
      </c>
      <c r="B72" s="957"/>
      <c r="C72" s="958"/>
      <c r="D72" s="958"/>
      <c r="E72" s="958"/>
      <c r="F72" s="958"/>
      <c r="G72" s="958"/>
      <c r="H72" s="958"/>
      <c r="I72" s="958"/>
      <c r="J72" s="958"/>
      <c r="K72" s="958"/>
      <c r="L72" s="958"/>
      <c r="M72" s="958"/>
      <c r="N72" s="958"/>
      <c r="O72" s="958"/>
      <c r="P72" s="959"/>
      <c r="Q72" s="960"/>
      <c r="R72" s="915"/>
      <c r="S72" s="915"/>
      <c r="T72" s="915"/>
      <c r="U72" s="915"/>
      <c r="V72" s="915"/>
      <c r="W72" s="915"/>
      <c r="X72" s="915"/>
      <c r="Y72" s="915"/>
      <c r="Z72" s="915"/>
      <c r="AA72" s="915"/>
      <c r="AB72" s="915"/>
      <c r="AC72" s="915"/>
      <c r="AD72" s="915"/>
      <c r="AE72" s="915"/>
      <c r="AF72" s="915"/>
      <c r="AG72" s="915"/>
      <c r="AH72" s="915"/>
      <c r="AI72" s="915"/>
      <c r="AJ72" s="915"/>
      <c r="AK72" s="915"/>
      <c r="AL72" s="915"/>
      <c r="AM72" s="915"/>
      <c r="AN72" s="915"/>
      <c r="AO72" s="915"/>
      <c r="AP72" s="915"/>
      <c r="AQ72" s="915"/>
      <c r="AR72" s="915"/>
      <c r="AS72" s="915"/>
      <c r="AT72" s="915"/>
      <c r="AU72" s="915"/>
      <c r="AV72" s="915"/>
      <c r="AW72" s="915"/>
      <c r="AX72" s="915"/>
      <c r="AY72" s="915"/>
      <c r="AZ72" s="961"/>
      <c r="BA72" s="961"/>
      <c r="BB72" s="961"/>
      <c r="BC72" s="961"/>
      <c r="BD72" s="962"/>
      <c r="BE72" s="266"/>
      <c r="BF72" s="266"/>
      <c r="BG72" s="266"/>
      <c r="BH72" s="266"/>
      <c r="BI72" s="266"/>
      <c r="BJ72" s="266"/>
      <c r="BK72" s="266"/>
      <c r="BL72" s="266"/>
      <c r="BM72" s="266"/>
      <c r="BN72" s="266"/>
      <c r="BO72" s="266"/>
      <c r="BP72" s="266"/>
      <c r="BQ72" s="263">
        <v>66</v>
      </c>
      <c r="BR72" s="268"/>
      <c r="BS72" s="947"/>
      <c r="BT72" s="948"/>
      <c r="BU72" s="948"/>
      <c r="BV72" s="948"/>
      <c r="BW72" s="948"/>
      <c r="BX72" s="948"/>
      <c r="BY72" s="948"/>
      <c r="BZ72" s="948"/>
      <c r="CA72" s="948"/>
      <c r="CB72" s="948"/>
      <c r="CC72" s="948"/>
      <c r="CD72" s="948"/>
      <c r="CE72" s="948"/>
      <c r="CF72" s="948"/>
      <c r="CG72" s="949"/>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41"/>
      <c r="DW72" s="942"/>
      <c r="DX72" s="942"/>
      <c r="DY72" s="942"/>
      <c r="DZ72" s="943"/>
      <c r="EA72" s="247"/>
    </row>
    <row r="73" spans="1:131" s="248" customFormat="1" ht="26.25" customHeight="1" x14ac:dyDescent="0.25">
      <c r="A73" s="262">
        <v>6</v>
      </c>
      <c r="B73" s="957"/>
      <c r="C73" s="958"/>
      <c r="D73" s="958"/>
      <c r="E73" s="958"/>
      <c r="F73" s="958"/>
      <c r="G73" s="958"/>
      <c r="H73" s="958"/>
      <c r="I73" s="958"/>
      <c r="J73" s="958"/>
      <c r="K73" s="958"/>
      <c r="L73" s="958"/>
      <c r="M73" s="958"/>
      <c r="N73" s="958"/>
      <c r="O73" s="958"/>
      <c r="P73" s="959"/>
      <c r="Q73" s="960"/>
      <c r="R73" s="915"/>
      <c r="S73" s="915"/>
      <c r="T73" s="915"/>
      <c r="U73" s="915"/>
      <c r="V73" s="915"/>
      <c r="W73" s="915"/>
      <c r="X73" s="915"/>
      <c r="Y73" s="915"/>
      <c r="Z73" s="915"/>
      <c r="AA73" s="915"/>
      <c r="AB73" s="915"/>
      <c r="AC73" s="915"/>
      <c r="AD73" s="915"/>
      <c r="AE73" s="915"/>
      <c r="AF73" s="915"/>
      <c r="AG73" s="915"/>
      <c r="AH73" s="915"/>
      <c r="AI73" s="915"/>
      <c r="AJ73" s="915"/>
      <c r="AK73" s="915"/>
      <c r="AL73" s="915"/>
      <c r="AM73" s="915"/>
      <c r="AN73" s="915"/>
      <c r="AO73" s="915"/>
      <c r="AP73" s="915"/>
      <c r="AQ73" s="915"/>
      <c r="AR73" s="915"/>
      <c r="AS73" s="915"/>
      <c r="AT73" s="915"/>
      <c r="AU73" s="915"/>
      <c r="AV73" s="915"/>
      <c r="AW73" s="915"/>
      <c r="AX73" s="915"/>
      <c r="AY73" s="915"/>
      <c r="AZ73" s="961"/>
      <c r="BA73" s="961"/>
      <c r="BB73" s="961"/>
      <c r="BC73" s="961"/>
      <c r="BD73" s="962"/>
      <c r="BE73" s="266"/>
      <c r="BF73" s="266"/>
      <c r="BG73" s="266"/>
      <c r="BH73" s="266"/>
      <c r="BI73" s="266"/>
      <c r="BJ73" s="266"/>
      <c r="BK73" s="266"/>
      <c r="BL73" s="266"/>
      <c r="BM73" s="266"/>
      <c r="BN73" s="266"/>
      <c r="BO73" s="266"/>
      <c r="BP73" s="266"/>
      <c r="BQ73" s="263">
        <v>67</v>
      </c>
      <c r="BR73" s="268"/>
      <c r="BS73" s="947"/>
      <c r="BT73" s="948"/>
      <c r="BU73" s="948"/>
      <c r="BV73" s="948"/>
      <c r="BW73" s="948"/>
      <c r="BX73" s="948"/>
      <c r="BY73" s="948"/>
      <c r="BZ73" s="948"/>
      <c r="CA73" s="948"/>
      <c r="CB73" s="948"/>
      <c r="CC73" s="948"/>
      <c r="CD73" s="948"/>
      <c r="CE73" s="948"/>
      <c r="CF73" s="948"/>
      <c r="CG73" s="949"/>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41"/>
      <c r="DW73" s="942"/>
      <c r="DX73" s="942"/>
      <c r="DY73" s="942"/>
      <c r="DZ73" s="943"/>
      <c r="EA73" s="247"/>
    </row>
    <row r="74" spans="1:131" s="248" customFormat="1" ht="26.25" customHeight="1" x14ac:dyDescent="0.25">
      <c r="A74" s="262">
        <v>7</v>
      </c>
      <c r="B74" s="957"/>
      <c r="C74" s="958"/>
      <c r="D74" s="958"/>
      <c r="E74" s="958"/>
      <c r="F74" s="958"/>
      <c r="G74" s="958"/>
      <c r="H74" s="958"/>
      <c r="I74" s="958"/>
      <c r="J74" s="958"/>
      <c r="K74" s="958"/>
      <c r="L74" s="958"/>
      <c r="M74" s="958"/>
      <c r="N74" s="958"/>
      <c r="O74" s="958"/>
      <c r="P74" s="959"/>
      <c r="Q74" s="960"/>
      <c r="R74" s="915"/>
      <c r="S74" s="915"/>
      <c r="T74" s="915"/>
      <c r="U74" s="915"/>
      <c r="V74" s="915"/>
      <c r="W74" s="915"/>
      <c r="X74" s="915"/>
      <c r="Y74" s="915"/>
      <c r="Z74" s="915"/>
      <c r="AA74" s="915"/>
      <c r="AB74" s="915"/>
      <c r="AC74" s="915"/>
      <c r="AD74" s="915"/>
      <c r="AE74" s="915"/>
      <c r="AF74" s="915"/>
      <c r="AG74" s="915"/>
      <c r="AH74" s="915"/>
      <c r="AI74" s="915"/>
      <c r="AJ74" s="915"/>
      <c r="AK74" s="915"/>
      <c r="AL74" s="915"/>
      <c r="AM74" s="915"/>
      <c r="AN74" s="915"/>
      <c r="AO74" s="915"/>
      <c r="AP74" s="915"/>
      <c r="AQ74" s="915"/>
      <c r="AR74" s="915"/>
      <c r="AS74" s="915"/>
      <c r="AT74" s="915"/>
      <c r="AU74" s="915"/>
      <c r="AV74" s="915"/>
      <c r="AW74" s="915"/>
      <c r="AX74" s="915"/>
      <c r="AY74" s="915"/>
      <c r="AZ74" s="961"/>
      <c r="BA74" s="961"/>
      <c r="BB74" s="961"/>
      <c r="BC74" s="961"/>
      <c r="BD74" s="962"/>
      <c r="BE74" s="266"/>
      <c r="BF74" s="266"/>
      <c r="BG74" s="266"/>
      <c r="BH74" s="266"/>
      <c r="BI74" s="266"/>
      <c r="BJ74" s="266"/>
      <c r="BK74" s="266"/>
      <c r="BL74" s="266"/>
      <c r="BM74" s="266"/>
      <c r="BN74" s="266"/>
      <c r="BO74" s="266"/>
      <c r="BP74" s="266"/>
      <c r="BQ74" s="263">
        <v>68</v>
      </c>
      <c r="BR74" s="268"/>
      <c r="BS74" s="947"/>
      <c r="BT74" s="948"/>
      <c r="BU74" s="948"/>
      <c r="BV74" s="948"/>
      <c r="BW74" s="948"/>
      <c r="BX74" s="948"/>
      <c r="BY74" s="948"/>
      <c r="BZ74" s="948"/>
      <c r="CA74" s="948"/>
      <c r="CB74" s="948"/>
      <c r="CC74" s="948"/>
      <c r="CD74" s="948"/>
      <c r="CE74" s="948"/>
      <c r="CF74" s="948"/>
      <c r="CG74" s="949"/>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41"/>
      <c r="DW74" s="942"/>
      <c r="DX74" s="942"/>
      <c r="DY74" s="942"/>
      <c r="DZ74" s="943"/>
      <c r="EA74" s="247"/>
    </row>
    <row r="75" spans="1:131" s="248" customFormat="1" ht="26.25" customHeight="1" x14ac:dyDescent="0.25">
      <c r="A75" s="262">
        <v>8</v>
      </c>
      <c r="B75" s="957"/>
      <c r="C75" s="958"/>
      <c r="D75" s="958"/>
      <c r="E75" s="958"/>
      <c r="F75" s="958"/>
      <c r="G75" s="958"/>
      <c r="H75" s="958"/>
      <c r="I75" s="958"/>
      <c r="J75" s="958"/>
      <c r="K75" s="958"/>
      <c r="L75" s="958"/>
      <c r="M75" s="958"/>
      <c r="N75" s="958"/>
      <c r="O75" s="958"/>
      <c r="P75" s="959"/>
      <c r="Q75" s="963"/>
      <c r="R75" s="964"/>
      <c r="S75" s="964"/>
      <c r="T75" s="964"/>
      <c r="U75" s="914"/>
      <c r="V75" s="965"/>
      <c r="W75" s="964"/>
      <c r="X75" s="964"/>
      <c r="Y75" s="964"/>
      <c r="Z75" s="914"/>
      <c r="AA75" s="965"/>
      <c r="AB75" s="964"/>
      <c r="AC75" s="964"/>
      <c r="AD75" s="964"/>
      <c r="AE75" s="914"/>
      <c r="AF75" s="965"/>
      <c r="AG75" s="964"/>
      <c r="AH75" s="964"/>
      <c r="AI75" s="964"/>
      <c r="AJ75" s="914"/>
      <c r="AK75" s="965"/>
      <c r="AL75" s="964"/>
      <c r="AM75" s="964"/>
      <c r="AN75" s="964"/>
      <c r="AO75" s="914"/>
      <c r="AP75" s="965"/>
      <c r="AQ75" s="964"/>
      <c r="AR75" s="964"/>
      <c r="AS75" s="964"/>
      <c r="AT75" s="914"/>
      <c r="AU75" s="965"/>
      <c r="AV75" s="964"/>
      <c r="AW75" s="964"/>
      <c r="AX75" s="964"/>
      <c r="AY75" s="914"/>
      <c r="AZ75" s="961"/>
      <c r="BA75" s="961"/>
      <c r="BB75" s="961"/>
      <c r="BC75" s="961"/>
      <c r="BD75" s="962"/>
      <c r="BE75" s="266"/>
      <c r="BF75" s="266"/>
      <c r="BG75" s="266"/>
      <c r="BH75" s="266"/>
      <c r="BI75" s="266"/>
      <c r="BJ75" s="266"/>
      <c r="BK75" s="266"/>
      <c r="BL75" s="266"/>
      <c r="BM75" s="266"/>
      <c r="BN75" s="266"/>
      <c r="BO75" s="266"/>
      <c r="BP75" s="266"/>
      <c r="BQ75" s="263">
        <v>69</v>
      </c>
      <c r="BR75" s="268"/>
      <c r="BS75" s="947"/>
      <c r="BT75" s="948"/>
      <c r="BU75" s="948"/>
      <c r="BV75" s="948"/>
      <c r="BW75" s="948"/>
      <c r="BX75" s="948"/>
      <c r="BY75" s="948"/>
      <c r="BZ75" s="948"/>
      <c r="CA75" s="948"/>
      <c r="CB75" s="948"/>
      <c r="CC75" s="948"/>
      <c r="CD75" s="948"/>
      <c r="CE75" s="948"/>
      <c r="CF75" s="948"/>
      <c r="CG75" s="949"/>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41"/>
      <c r="DW75" s="942"/>
      <c r="DX75" s="942"/>
      <c r="DY75" s="942"/>
      <c r="DZ75" s="943"/>
      <c r="EA75" s="247"/>
    </row>
    <row r="76" spans="1:131" s="248" customFormat="1" ht="26.25" customHeight="1" x14ac:dyDescent="0.25">
      <c r="A76" s="262">
        <v>9</v>
      </c>
      <c r="B76" s="957"/>
      <c r="C76" s="958"/>
      <c r="D76" s="958"/>
      <c r="E76" s="958"/>
      <c r="F76" s="958"/>
      <c r="G76" s="958"/>
      <c r="H76" s="958"/>
      <c r="I76" s="958"/>
      <c r="J76" s="958"/>
      <c r="K76" s="958"/>
      <c r="L76" s="958"/>
      <c r="M76" s="958"/>
      <c r="N76" s="958"/>
      <c r="O76" s="958"/>
      <c r="P76" s="959"/>
      <c r="Q76" s="963"/>
      <c r="R76" s="964"/>
      <c r="S76" s="964"/>
      <c r="T76" s="964"/>
      <c r="U76" s="914"/>
      <c r="V76" s="965"/>
      <c r="W76" s="964"/>
      <c r="X76" s="964"/>
      <c r="Y76" s="964"/>
      <c r="Z76" s="914"/>
      <c r="AA76" s="965"/>
      <c r="AB76" s="964"/>
      <c r="AC76" s="964"/>
      <c r="AD76" s="964"/>
      <c r="AE76" s="914"/>
      <c r="AF76" s="965"/>
      <c r="AG76" s="964"/>
      <c r="AH76" s="964"/>
      <c r="AI76" s="964"/>
      <c r="AJ76" s="914"/>
      <c r="AK76" s="965"/>
      <c r="AL76" s="964"/>
      <c r="AM76" s="964"/>
      <c r="AN76" s="964"/>
      <c r="AO76" s="914"/>
      <c r="AP76" s="965"/>
      <c r="AQ76" s="964"/>
      <c r="AR76" s="964"/>
      <c r="AS76" s="964"/>
      <c r="AT76" s="914"/>
      <c r="AU76" s="965"/>
      <c r="AV76" s="964"/>
      <c r="AW76" s="964"/>
      <c r="AX76" s="964"/>
      <c r="AY76" s="914"/>
      <c r="AZ76" s="961"/>
      <c r="BA76" s="961"/>
      <c r="BB76" s="961"/>
      <c r="BC76" s="961"/>
      <c r="BD76" s="962"/>
      <c r="BE76" s="266"/>
      <c r="BF76" s="266"/>
      <c r="BG76" s="266"/>
      <c r="BH76" s="266"/>
      <c r="BI76" s="266"/>
      <c r="BJ76" s="266"/>
      <c r="BK76" s="266"/>
      <c r="BL76" s="266"/>
      <c r="BM76" s="266"/>
      <c r="BN76" s="266"/>
      <c r="BO76" s="266"/>
      <c r="BP76" s="266"/>
      <c r="BQ76" s="263">
        <v>70</v>
      </c>
      <c r="BR76" s="268"/>
      <c r="BS76" s="947"/>
      <c r="BT76" s="948"/>
      <c r="BU76" s="948"/>
      <c r="BV76" s="948"/>
      <c r="BW76" s="948"/>
      <c r="BX76" s="948"/>
      <c r="BY76" s="948"/>
      <c r="BZ76" s="948"/>
      <c r="CA76" s="948"/>
      <c r="CB76" s="948"/>
      <c r="CC76" s="948"/>
      <c r="CD76" s="948"/>
      <c r="CE76" s="948"/>
      <c r="CF76" s="948"/>
      <c r="CG76" s="949"/>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41"/>
      <c r="DW76" s="942"/>
      <c r="DX76" s="942"/>
      <c r="DY76" s="942"/>
      <c r="DZ76" s="943"/>
      <c r="EA76" s="247"/>
    </row>
    <row r="77" spans="1:131" s="248" customFormat="1" ht="26.25" customHeight="1" x14ac:dyDescent="0.25">
      <c r="A77" s="262">
        <v>10</v>
      </c>
      <c r="B77" s="957"/>
      <c r="C77" s="958"/>
      <c r="D77" s="958"/>
      <c r="E77" s="958"/>
      <c r="F77" s="958"/>
      <c r="G77" s="958"/>
      <c r="H77" s="958"/>
      <c r="I77" s="958"/>
      <c r="J77" s="958"/>
      <c r="K77" s="958"/>
      <c r="L77" s="958"/>
      <c r="M77" s="958"/>
      <c r="N77" s="958"/>
      <c r="O77" s="958"/>
      <c r="P77" s="959"/>
      <c r="Q77" s="963"/>
      <c r="R77" s="964"/>
      <c r="S77" s="964"/>
      <c r="T77" s="964"/>
      <c r="U77" s="914"/>
      <c r="V77" s="965"/>
      <c r="W77" s="964"/>
      <c r="X77" s="964"/>
      <c r="Y77" s="964"/>
      <c r="Z77" s="914"/>
      <c r="AA77" s="965"/>
      <c r="AB77" s="964"/>
      <c r="AC77" s="964"/>
      <c r="AD77" s="964"/>
      <c r="AE77" s="914"/>
      <c r="AF77" s="965"/>
      <c r="AG77" s="964"/>
      <c r="AH77" s="964"/>
      <c r="AI77" s="964"/>
      <c r="AJ77" s="914"/>
      <c r="AK77" s="965"/>
      <c r="AL77" s="964"/>
      <c r="AM77" s="964"/>
      <c r="AN77" s="964"/>
      <c r="AO77" s="914"/>
      <c r="AP77" s="965"/>
      <c r="AQ77" s="964"/>
      <c r="AR77" s="964"/>
      <c r="AS77" s="964"/>
      <c r="AT77" s="914"/>
      <c r="AU77" s="965"/>
      <c r="AV77" s="964"/>
      <c r="AW77" s="964"/>
      <c r="AX77" s="964"/>
      <c r="AY77" s="914"/>
      <c r="AZ77" s="961"/>
      <c r="BA77" s="961"/>
      <c r="BB77" s="961"/>
      <c r="BC77" s="961"/>
      <c r="BD77" s="962"/>
      <c r="BE77" s="266"/>
      <c r="BF77" s="266"/>
      <c r="BG77" s="266"/>
      <c r="BH77" s="266"/>
      <c r="BI77" s="266"/>
      <c r="BJ77" s="266"/>
      <c r="BK77" s="266"/>
      <c r="BL77" s="266"/>
      <c r="BM77" s="266"/>
      <c r="BN77" s="266"/>
      <c r="BO77" s="266"/>
      <c r="BP77" s="266"/>
      <c r="BQ77" s="263">
        <v>71</v>
      </c>
      <c r="BR77" s="268"/>
      <c r="BS77" s="947"/>
      <c r="BT77" s="948"/>
      <c r="BU77" s="948"/>
      <c r="BV77" s="948"/>
      <c r="BW77" s="948"/>
      <c r="BX77" s="948"/>
      <c r="BY77" s="948"/>
      <c r="BZ77" s="948"/>
      <c r="CA77" s="948"/>
      <c r="CB77" s="948"/>
      <c r="CC77" s="948"/>
      <c r="CD77" s="948"/>
      <c r="CE77" s="948"/>
      <c r="CF77" s="948"/>
      <c r="CG77" s="949"/>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41"/>
      <c r="DW77" s="942"/>
      <c r="DX77" s="942"/>
      <c r="DY77" s="942"/>
      <c r="DZ77" s="943"/>
      <c r="EA77" s="247"/>
    </row>
    <row r="78" spans="1:131" s="248" customFormat="1" ht="26.25" customHeight="1" x14ac:dyDescent="0.25">
      <c r="A78" s="262">
        <v>11</v>
      </c>
      <c r="B78" s="957"/>
      <c r="C78" s="958"/>
      <c r="D78" s="958"/>
      <c r="E78" s="958"/>
      <c r="F78" s="958"/>
      <c r="G78" s="958"/>
      <c r="H78" s="958"/>
      <c r="I78" s="958"/>
      <c r="J78" s="958"/>
      <c r="K78" s="958"/>
      <c r="L78" s="958"/>
      <c r="M78" s="958"/>
      <c r="N78" s="958"/>
      <c r="O78" s="958"/>
      <c r="P78" s="959"/>
      <c r="Q78" s="960"/>
      <c r="R78" s="915"/>
      <c r="S78" s="915"/>
      <c r="T78" s="915"/>
      <c r="U78" s="915"/>
      <c r="V78" s="915"/>
      <c r="W78" s="915"/>
      <c r="X78" s="915"/>
      <c r="Y78" s="915"/>
      <c r="Z78" s="915"/>
      <c r="AA78" s="915"/>
      <c r="AB78" s="915"/>
      <c r="AC78" s="915"/>
      <c r="AD78" s="915"/>
      <c r="AE78" s="915"/>
      <c r="AF78" s="915"/>
      <c r="AG78" s="915"/>
      <c r="AH78" s="915"/>
      <c r="AI78" s="915"/>
      <c r="AJ78" s="915"/>
      <c r="AK78" s="915"/>
      <c r="AL78" s="915"/>
      <c r="AM78" s="915"/>
      <c r="AN78" s="915"/>
      <c r="AO78" s="915"/>
      <c r="AP78" s="915"/>
      <c r="AQ78" s="915"/>
      <c r="AR78" s="915"/>
      <c r="AS78" s="915"/>
      <c r="AT78" s="915"/>
      <c r="AU78" s="915"/>
      <c r="AV78" s="915"/>
      <c r="AW78" s="915"/>
      <c r="AX78" s="915"/>
      <c r="AY78" s="915"/>
      <c r="AZ78" s="961"/>
      <c r="BA78" s="961"/>
      <c r="BB78" s="961"/>
      <c r="BC78" s="961"/>
      <c r="BD78" s="962"/>
      <c r="BE78" s="266"/>
      <c r="BF78" s="266"/>
      <c r="BG78" s="266"/>
      <c r="BH78" s="266"/>
      <c r="BI78" s="266"/>
      <c r="BJ78" s="269"/>
      <c r="BK78" s="269"/>
      <c r="BL78" s="269"/>
      <c r="BM78" s="269"/>
      <c r="BN78" s="269"/>
      <c r="BO78" s="266"/>
      <c r="BP78" s="266"/>
      <c r="BQ78" s="263">
        <v>72</v>
      </c>
      <c r="BR78" s="268"/>
      <c r="BS78" s="947"/>
      <c r="BT78" s="948"/>
      <c r="BU78" s="948"/>
      <c r="BV78" s="948"/>
      <c r="BW78" s="948"/>
      <c r="BX78" s="948"/>
      <c r="BY78" s="948"/>
      <c r="BZ78" s="948"/>
      <c r="CA78" s="948"/>
      <c r="CB78" s="948"/>
      <c r="CC78" s="948"/>
      <c r="CD78" s="948"/>
      <c r="CE78" s="948"/>
      <c r="CF78" s="948"/>
      <c r="CG78" s="949"/>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41"/>
      <c r="DW78" s="942"/>
      <c r="DX78" s="942"/>
      <c r="DY78" s="942"/>
      <c r="DZ78" s="943"/>
      <c r="EA78" s="247"/>
    </row>
    <row r="79" spans="1:131" s="248" customFormat="1" ht="26.25" customHeight="1" x14ac:dyDescent="0.25">
      <c r="A79" s="262">
        <v>12</v>
      </c>
      <c r="B79" s="957"/>
      <c r="C79" s="958"/>
      <c r="D79" s="958"/>
      <c r="E79" s="958"/>
      <c r="F79" s="958"/>
      <c r="G79" s="958"/>
      <c r="H79" s="958"/>
      <c r="I79" s="958"/>
      <c r="J79" s="958"/>
      <c r="K79" s="958"/>
      <c r="L79" s="958"/>
      <c r="M79" s="958"/>
      <c r="N79" s="958"/>
      <c r="O79" s="958"/>
      <c r="P79" s="959"/>
      <c r="Q79" s="960"/>
      <c r="R79" s="915"/>
      <c r="S79" s="915"/>
      <c r="T79" s="915"/>
      <c r="U79" s="915"/>
      <c r="V79" s="915"/>
      <c r="W79" s="915"/>
      <c r="X79" s="915"/>
      <c r="Y79" s="915"/>
      <c r="Z79" s="915"/>
      <c r="AA79" s="915"/>
      <c r="AB79" s="915"/>
      <c r="AC79" s="915"/>
      <c r="AD79" s="915"/>
      <c r="AE79" s="915"/>
      <c r="AF79" s="915"/>
      <c r="AG79" s="915"/>
      <c r="AH79" s="915"/>
      <c r="AI79" s="915"/>
      <c r="AJ79" s="915"/>
      <c r="AK79" s="915"/>
      <c r="AL79" s="915"/>
      <c r="AM79" s="915"/>
      <c r="AN79" s="915"/>
      <c r="AO79" s="915"/>
      <c r="AP79" s="915"/>
      <c r="AQ79" s="915"/>
      <c r="AR79" s="915"/>
      <c r="AS79" s="915"/>
      <c r="AT79" s="915"/>
      <c r="AU79" s="915"/>
      <c r="AV79" s="915"/>
      <c r="AW79" s="915"/>
      <c r="AX79" s="915"/>
      <c r="AY79" s="915"/>
      <c r="AZ79" s="961"/>
      <c r="BA79" s="961"/>
      <c r="BB79" s="961"/>
      <c r="BC79" s="961"/>
      <c r="BD79" s="962"/>
      <c r="BE79" s="266"/>
      <c r="BF79" s="266"/>
      <c r="BG79" s="266"/>
      <c r="BH79" s="266"/>
      <c r="BI79" s="266"/>
      <c r="BJ79" s="269"/>
      <c r="BK79" s="269"/>
      <c r="BL79" s="269"/>
      <c r="BM79" s="269"/>
      <c r="BN79" s="269"/>
      <c r="BO79" s="266"/>
      <c r="BP79" s="266"/>
      <c r="BQ79" s="263">
        <v>73</v>
      </c>
      <c r="BR79" s="268"/>
      <c r="BS79" s="947"/>
      <c r="BT79" s="948"/>
      <c r="BU79" s="948"/>
      <c r="BV79" s="948"/>
      <c r="BW79" s="948"/>
      <c r="BX79" s="948"/>
      <c r="BY79" s="948"/>
      <c r="BZ79" s="948"/>
      <c r="CA79" s="948"/>
      <c r="CB79" s="948"/>
      <c r="CC79" s="948"/>
      <c r="CD79" s="948"/>
      <c r="CE79" s="948"/>
      <c r="CF79" s="948"/>
      <c r="CG79" s="949"/>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41"/>
      <c r="DW79" s="942"/>
      <c r="DX79" s="942"/>
      <c r="DY79" s="942"/>
      <c r="DZ79" s="943"/>
      <c r="EA79" s="247"/>
    </row>
    <row r="80" spans="1:131" s="248" customFormat="1" ht="26.25" customHeight="1" x14ac:dyDescent="0.25">
      <c r="A80" s="262">
        <v>13</v>
      </c>
      <c r="B80" s="957"/>
      <c r="C80" s="958"/>
      <c r="D80" s="958"/>
      <c r="E80" s="958"/>
      <c r="F80" s="958"/>
      <c r="G80" s="958"/>
      <c r="H80" s="958"/>
      <c r="I80" s="958"/>
      <c r="J80" s="958"/>
      <c r="K80" s="958"/>
      <c r="L80" s="958"/>
      <c r="M80" s="958"/>
      <c r="N80" s="958"/>
      <c r="O80" s="958"/>
      <c r="P80" s="959"/>
      <c r="Q80" s="960"/>
      <c r="R80" s="915"/>
      <c r="S80" s="915"/>
      <c r="T80" s="915"/>
      <c r="U80" s="915"/>
      <c r="V80" s="915"/>
      <c r="W80" s="915"/>
      <c r="X80" s="915"/>
      <c r="Y80" s="915"/>
      <c r="Z80" s="915"/>
      <c r="AA80" s="915"/>
      <c r="AB80" s="915"/>
      <c r="AC80" s="915"/>
      <c r="AD80" s="915"/>
      <c r="AE80" s="915"/>
      <c r="AF80" s="915"/>
      <c r="AG80" s="915"/>
      <c r="AH80" s="915"/>
      <c r="AI80" s="915"/>
      <c r="AJ80" s="915"/>
      <c r="AK80" s="915"/>
      <c r="AL80" s="915"/>
      <c r="AM80" s="915"/>
      <c r="AN80" s="915"/>
      <c r="AO80" s="915"/>
      <c r="AP80" s="915"/>
      <c r="AQ80" s="915"/>
      <c r="AR80" s="915"/>
      <c r="AS80" s="915"/>
      <c r="AT80" s="915"/>
      <c r="AU80" s="915"/>
      <c r="AV80" s="915"/>
      <c r="AW80" s="915"/>
      <c r="AX80" s="915"/>
      <c r="AY80" s="915"/>
      <c r="AZ80" s="961"/>
      <c r="BA80" s="961"/>
      <c r="BB80" s="961"/>
      <c r="BC80" s="961"/>
      <c r="BD80" s="962"/>
      <c r="BE80" s="266"/>
      <c r="BF80" s="266"/>
      <c r="BG80" s="266"/>
      <c r="BH80" s="266"/>
      <c r="BI80" s="266"/>
      <c r="BJ80" s="266"/>
      <c r="BK80" s="266"/>
      <c r="BL80" s="266"/>
      <c r="BM80" s="266"/>
      <c r="BN80" s="266"/>
      <c r="BO80" s="266"/>
      <c r="BP80" s="266"/>
      <c r="BQ80" s="263">
        <v>74</v>
      </c>
      <c r="BR80" s="268"/>
      <c r="BS80" s="947"/>
      <c r="BT80" s="948"/>
      <c r="BU80" s="948"/>
      <c r="BV80" s="948"/>
      <c r="BW80" s="948"/>
      <c r="BX80" s="948"/>
      <c r="BY80" s="948"/>
      <c r="BZ80" s="948"/>
      <c r="CA80" s="948"/>
      <c r="CB80" s="948"/>
      <c r="CC80" s="948"/>
      <c r="CD80" s="948"/>
      <c r="CE80" s="948"/>
      <c r="CF80" s="948"/>
      <c r="CG80" s="949"/>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41"/>
      <c r="DW80" s="942"/>
      <c r="DX80" s="942"/>
      <c r="DY80" s="942"/>
      <c r="DZ80" s="943"/>
      <c r="EA80" s="247"/>
    </row>
    <row r="81" spans="1:131" s="248" customFormat="1" ht="26.25" customHeight="1" x14ac:dyDescent="0.25">
      <c r="A81" s="262">
        <v>14</v>
      </c>
      <c r="B81" s="957"/>
      <c r="C81" s="958"/>
      <c r="D81" s="958"/>
      <c r="E81" s="958"/>
      <c r="F81" s="958"/>
      <c r="G81" s="958"/>
      <c r="H81" s="958"/>
      <c r="I81" s="958"/>
      <c r="J81" s="958"/>
      <c r="K81" s="958"/>
      <c r="L81" s="958"/>
      <c r="M81" s="958"/>
      <c r="N81" s="958"/>
      <c r="O81" s="958"/>
      <c r="P81" s="959"/>
      <c r="Q81" s="960"/>
      <c r="R81" s="915"/>
      <c r="S81" s="915"/>
      <c r="T81" s="915"/>
      <c r="U81" s="915"/>
      <c r="V81" s="915"/>
      <c r="W81" s="915"/>
      <c r="X81" s="915"/>
      <c r="Y81" s="915"/>
      <c r="Z81" s="915"/>
      <c r="AA81" s="915"/>
      <c r="AB81" s="915"/>
      <c r="AC81" s="915"/>
      <c r="AD81" s="915"/>
      <c r="AE81" s="915"/>
      <c r="AF81" s="915"/>
      <c r="AG81" s="915"/>
      <c r="AH81" s="915"/>
      <c r="AI81" s="915"/>
      <c r="AJ81" s="915"/>
      <c r="AK81" s="915"/>
      <c r="AL81" s="915"/>
      <c r="AM81" s="915"/>
      <c r="AN81" s="915"/>
      <c r="AO81" s="915"/>
      <c r="AP81" s="915"/>
      <c r="AQ81" s="915"/>
      <c r="AR81" s="915"/>
      <c r="AS81" s="915"/>
      <c r="AT81" s="915"/>
      <c r="AU81" s="915"/>
      <c r="AV81" s="915"/>
      <c r="AW81" s="915"/>
      <c r="AX81" s="915"/>
      <c r="AY81" s="915"/>
      <c r="AZ81" s="961"/>
      <c r="BA81" s="961"/>
      <c r="BB81" s="961"/>
      <c r="BC81" s="961"/>
      <c r="BD81" s="962"/>
      <c r="BE81" s="266"/>
      <c r="BF81" s="266"/>
      <c r="BG81" s="266"/>
      <c r="BH81" s="266"/>
      <c r="BI81" s="266"/>
      <c r="BJ81" s="266"/>
      <c r="BK81" s="266"/>
      <c r="BL81" s="266"/>
      <c r="BM81" s="266"/>
      <c r="BN81" s="266"/>
      <c r="BO81" s="266"/>
      <c r="BP81" s="266"/>
      <c r="BQ81" s="263">
        <v>75</v>
      </c>
      <c r="BR81" s="268"/>
      <c r="BS81" s="947"/>
      <c r="BT81" s="948"/>
      <c r="BU81" s="948"/>
      <c r="BV81" s="948"/>
      <c r="BW81" s="948"/>
      <c r="BX81" s="948"/>
      <c r="BY81" s="948"/>
      <c r="BZ81" s="948"/>
      <c r="CA81" s="948"/>
      <c r="CB81" s="948"/>
      <c r="CC81" s="948"/>
      <c r="CD81" s="948"/>
      <c r="CE81" s="948"/>
      <c r="CF81" s="948"/>
      <c r="CG81" s="949"/>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41"/>
      <c r="DW81" s="942"/>
      <c r="DX81" s="942"/>
      <c r="DY81" s="942"/>
      <c r="DZ81" s="943"/>
      <c r="EA81" s="247"/>
    </row>
    <row r="82" spans="1:131" s="248" customFormat="1" ht="26.25" customHeight="1" x14ac:dyDescent="0.25">
      <c r="A82" s="262">
        <v>15</v>
      </c>
      <c r="B82" s="957"/>
      <c r="C82" s="958"/>
      <c r="D82" s="958"/>
      <c r="E82" s="958"/>
      <c r="F82" s="958"/>
      <c r="G82" s="958"/>
      <c r="H82" s="958"/>
      <c r="I82" s="958"/>
      <c r="J82" s="958"/>
      <c r="K82" s="958"/>
      <c r="L82" s="958"/>
      <c r="M82" s="958"/>
      <c r="N82" s="958"/>
      <c r="O82" s="958"/>
      <c r="P82" s="959"/>
      <c r="Q82" s="960"/>
      <c r="R82" s="915"/>
      <c r="S82" s="915"/>
      <c r="T82" s="915"/>
      <c r="U82" s="915"/>
      <c r="V82" s="915"/>
      <c r="W82" s="915"/>
      <c r="X82" s="915"/>
      <c r="Y82" s="915"/>
      <c r="Z82" s="915"/>
      <c r="AA82" s="915"/>
      <c r="AB82" s="915"/>
      <c r="AC82" s="915"/>
      <c r="AD82" s="915"/>
      <c r="AE82" s="915"/>
      <c r="AF82" s="915"/>
      <c r="AG82" s="915"/>
      <c r="AH82" s="915"/>
      <c r="AI82" s="915"/>
      <c r="AJ82" s="915"/>
      <c r="AK82" s="915"/>
      <c r="AL82" s="915"/>
      <c r="AM82" s="915"/>
      <c r="AN82" s="915"/>
      <c r="AO82" s="915"/>
      <c r="AP82" s="915"/>
      <c r="AQ82" s="915"/>
      <c r="AR82" s="915"/>
      <c r="AS82" s="915"/>
      <c r="AT82" s="915"/>
      <c r="AU82" s="915"/>
      <c r="AV82" s="915"/>
      <c r="AW82" s="915"/>
      <c r="AX82" s="915"/>
      <c r="AY82" s="915"/>
      <c r="AZ82" s="961"/>
      <c r="BA82" s="961"/>
      <c r="BB82" s="961"/>
      <c r="BC82" s="961"/>
      <c r="BD82" s="962"/>
      <c r="BE82" s="266"/>
      <c r="BF82" s="266"/>
      <c r="BG82" s="266"/>
      <c r="BH82" s="266"/>
      <c r="BI82" s="266"/>
      <c r="BJ82" s="266"/>
      <c r="BK82" s="266"/>
      <c r="BL82" s="266"/>
      <c r="BM82" s="266"/>
      <c r="BN82" s="266"/>
      <c r="BO82" s="266"/>
      <c r="BP82" s="266"/>
      <c r="BQ82" s="263">
        <v>76</v>
      </c>
      <c r="BR82" s="268"/>
      <c r="BS82" s="947"/>
      <c r="BT82" s="948"/>
      <c r="BU82" s="948"/>
      <c r="BV82" s="948"/>
      <c r="BW82" s="948"/>
      <c r="BX82" s="948"/>
      <c r="BY82" s="948"/>
      <c r="BZ82" s="948"/>
      <c r="CA82" s="948"/>
      <c r="CB82" s="948"/>
      <c r="CC82" s="948"/>
      <c r="CD82" s="948"/>
      <c r="CE82" s="948"/>
      <c r="CF82" s="948"/>
      <c r="CG82" s="949"/>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41"/>
      <c r="DW82" s="942"/>
      <c r="DX82" s="942"/>
      <c r="DY82" s="942"/>
      <c r="DZ82" s="943"/>
      <c r="EA82" s="247"/>
    </row>
    <row r="83" spans="1:131" s="248" customFormat="1" ht="26.25" customHeight="1" x14ac:dyDescent="0.25">
      <c r="A83" s="262">
        <v>16</v>
      </c>
      <c r="B83" s="957"/>
      <c r="C83" s="958"/>
      <c r="D83" s="958"/>
      <c r="E83" s="958"/>
      <c r="F83" s="958"/>
      <c r="G83" s="958"/>
      <c r="H83" s="958"/>
      <c r="I83" s="958"/>
      <c r="J83" s="958"/>
      <c r="K83" s="958"/>
      <c r="L83" s="958"/>
      <c r="M83" s="958"/>
      <c r="N83" s="958"/>
      <c r="O83" s="958"/>
      <c r="P83" s="959"/>
      <c r="Q83" s="960"/>
      <c r="R83" s="915"/>
      <c r="S83" s="915"/>
      <c r="T83" s="915"/>
      <c r="U83" s="915"/>
      <c r="V83" s="915"/>
      <c r="W83" s="915"/>
      <c r="X83" s="915"/>
      <c r="Y83" s="915"/>
      <c r="Z83" s="915"/>
      <c r="AA83" s="915"/>
      <c r="AB83" s="915"/>
      <c r="AC83" s="915"/>
      <c r="AD83" s="915"/>
      <c r="AE83" s="915"/>
      <c r="AF83" s="915"/>
      <c r="AG83" s="915"/>
      <c r="AH83" s="915"/>
      <c r="AI83" s="915"/>
      <c r="AJ83" s="915"/>
      <c r="AK83" s="915"/>
      <c r="AL83" s="915"/>
      <c r="AM83" s="915"/>
      <c r="AN83" s="915"/>
      <c r="AO83" s="915"/>
      <c r="AP83" s="915"/>
      <c r="AQ83" s="915"/>
      <c r="AR83" s="915"/>
      <c r="AS83" s="915"/>
      <c r="AT83" s="915"/>
      <c r="AU83" s="915"/>
      <c r="AV83" s="915"/>
      <c r="AW83" s="915"/>
      <c r="AX83" s="915"/>
      <c r="AY83" s="915"/>
      <c r="AZ83" s="961"/>
      <c r="BA83" s="961"/>
      <c r="BB83" s="961"/>
      <c r="BC83" s="961"/>
      <c r="BD83" s="962"/>
      <c r="BE83" s="266"/>
      <c r="BF83" s="266"/>
      <c r="BG83" s="266"/>
      <c r="BH83" s="266"/>
      <c r="BI83" s="266"/>
      <c r="BJ83" s="266"/>
      <c r="BK83" s="266"/>
      <c r="BL83" s="266"/>
      <c r="BM83" s="266"/>
      <c r="BN83" s="266"/>
      <c r="BO83" s="266"/>
      <c r="BP83" s="266"/>
      <c r="BQ83" s="263">
        <v>77</v>
      </c>
      <c r="BR83" s="268"/>
      <c r="BS83" s="947"/>
      <c r="BT83" s="948"/>
      <c r="BU83" s="948"/>
      <c r="BV83" s="948"/>
      <c r="BW83" s="948"/>
      <c r="BX83" s="948"/>
      <c r="BY83" s="948"/>
      <c r="BZ83" s="948"/>
      <c r="CA83" s="948"/>
      <c r="CB83" s="948"/>
      <c r="CC83" s="948"/>
      <c r="CD83" s="948"/>
      <c r="CE83" s="948"/>
      <c r="CF83" s="948"/>
      <c r="CG83" s="949"/>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41"/>
      <c r="DW83" s="942"/>
      <c r="DX83" s="942"/>
      <c r="DY83" s="942"/>
      <c r="DZ83" s="943"/>
      <c r="EA83" s="247"/>
    </row>
    <row r="84" spans="1:131" s="248" customFormat="1" ht="26.25" customHeight="1" x14ac:dyDescent="0.25">
      <c r="A84" s="262">
        <v>17</v>
      </c>
      <c r="B84" s="957"/>
      <c r="C84" s="958"/>
      <c r="D84" s="958"/>
      <c r="E84" s="958"/>
      <c r="F84" s="958"/>
      <c r="G84" s="958"/>
      <c r="H84" s="958"/>
      <c r="I84" s="958"/>
      <c r="J84" s="958"/>
      <c r="K84" s="958"/>
      <c r="L84" s="958"/>
      <c r="M84" s="958"/>
      <c r="N84" s="958"/>
      <c r="O84" s="958"/>
      <c r="P84" s="959"/>
      <c r="Q84" s="960"/>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61"/>
      <c r="BA84" s="961"/>
      <c r="BB84" s="961"/>
      <c r="BC84" s="961"/>
      <c r="BD84" s="962"/>
      <c r="BE84" s="266"/>
      <c r="BF84" s="266"/>
      <c r="BG84" s="266"/>
      <c r="BH84" s="266"/>
      <c r="BI84" s="266"/>
      <c r="BJ84" s="266"/>
      <c r="BK84" s="266"/>
      <c r="BL84" s="266"/>
      <c r="BM84" s="266"/>
      <c r="BN84" s="266"/>
      <c r="BO84" s="266"/>
      <c r="BP84" s="266"/>
      <c r="BQ84" s="263">
        <v>78</v>
      </c>
      <c r="BR84" s="268"/>
      <c r="BS84" s="947"/>
      <c r="BT84" s="948"/>
      <c r="BU84" s="948"/>
      <c r="BV84" s="948"/>
      <c r="BW84" s="948"/>
      <c r="BX84" s="948"/>
      <c r="BY84" s="948"/>
      <c r="BZ84" s="948"/>
      <c r="CA84" s="948"/>
      <c r="CB84" s="948"/>
      <c r="CC84" s="948"/>
      <c r="CD84" s="948"/>
      <c r="CE84" s="948"/>
      <c r="CF84" s="948"/>
      <c r="CG84" s="949"/>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41"/>
      <c r="DW84" s="942"/>
      <c r="DX84" s="942"/>
      <c r="DY84" s="942"/>
      <c r="DZ84" s="943"/>
      <c r="EA84" s="247"/>
    </row>
    <row r="85" spans="1:131" s="248" customFormat="1" ht="26.25" customHeight="1" x14ac:dyDescent="0.25">
      <c r="A85" s="262">
        <v>18</v>
      </c>
      <c r="B85" s="957"/>
      <c r="C85" s="958"/>
      <c r="D85" s="958"/>
      <c r="E85" s="958"/>
      <c r="F85" s="958"/>
      <c r="G85" s="958"/>
      <c r="H85" s="958"/>
      <c r="I85" s="958"/>
      <c r="J85" s="958"/>
      <c r="K85" s="958"/>
      <c r="L85" s="958"/>
      <c r="M85" s="958"/>
      <c r="N85" s="958"/>
      <c r="O85" s="958"/>
      <c r="P85" s="959"/>
      <c r="Q85" s="960"/>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61"/>
      <c r="BA85" s="961"/>
      <c r="BB85" s="961"/>
      <c r="BC85" s="961"/>
      <c r="BD85" s="962"/>
      <c r="BE85" s="266"/>
      <c r="BF85" s="266"/>
      <c r="BG85" s="266"/>
      <c r="BH85" s="266"/>
      <c r="BI85" s="266"/>
      <c r="BJ85" s="266"/>
      <c r="BK85" s="266"/>
      <c r="BL85" s="266"/>
      <c r="BM85" s="266"/>
      <c r="BN85" s="266"/>
      <c r="BO85" s="266"/>
      <c r="BP85" s="266"/>
      <c r="BQ85" s="263">
        <v>79</v>
      </c>
      <c r="BR85" s="268"/>
      <c r="BS85" s="947"/>
      <c r="BT85" s="948"/>
      <c r="BU85" s="948"/>
      <c r="BV85" s="948"/>
      <c r="BW85" s="948"/>
      <c r="BX85" s="948"/>
      <c r="BY85" s="948"/>
      <c r="BZ85" s="948"/>
      <c r="CA85" s="948"/>
      <c r="CB85" s="948"/>
      <c r="CC85" s="948"/>
      <c r="CD85" s="948"/>
      <c r="CE85" s="948"/>
      <c r="CF85" s="948"/>
      <c r="CG85" s="949"/>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41"/>
      <c r="DW85" s="942"/>
      <c r="DX85" s="942"/>
      <c r="DY85" s="942"/>
      <c r="DZ85" s="943"/>
      <c r="EA85" s="247"/>
    </row>
    <row r="86" spans="1:131" s="248" customFormat="1" ht="26.25" customHeight="1" x14ac:dyDescent="0.25">
      <c r="A86" s="262">
        <v>19</v>
      </c>
      <c r="B86" s="957"/>
      <c r="C86" s="958"/>
      <c r="D86" s="958"/>
      <c r="E86" s="958"/>
      <c r="F86" s="958"/>
      <c r="G86" s="958"/>
      <c r="H86" s="958"/>
      <c r="I86" s="958"/>
      <c r="J86" s="958"/>
      <c r="K86" s="958"/>
      <c r="L86" s="958"/>
      <c r="M86" s="958"/>
      <c r="N86" s="958"/>
      <c r="O86" s="958"/>
      <c r="P86" s="959"/>
      <c r="Q86" s="960"/>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1"/>
      <c r="BA86" s="961"/>
      <c r="BB86" s="961"/>
      <c r="BC86" s="961"/>
      <c r="BD86" s="962"/>
      <c r="BE86" s="266"/>
      <c r="BF86" s="266"/>
      <c r="BG86" s="266"/>
      <c r="BH86" s="266"/>
      <c r="BI86" s="266"/>
      <c r="BJ86" s="266"/>
      <c r="BK86" s="266"/>
      <c r="BL86" s="266"/>
      <c r="BM86" s="266"/>
      <c r="BN86" s="266"/>
      <c r="BO86" s="266"/>
      <c r="BP86" s="266"/>
      <c r="BQ86" s="263">
        <v>80</v>
      </c>
      <c r="BR86" s="268"/>
      <c r="BS86" s="947"/>
      <c r="BT86" s="948"/>
      <c r="BU86" s="948"/>
      <c r="BV86" s="948"/>
      <c r="BW86" s="948"/>
      <c r="BX86" s="948"/>
      <c r="BY86" s="948"/>
      <c r="BZ86" s="948"/>
      <c r="CA86" s="948"/>
      <c r="CB86" s="948"/>
      <c r="CC86" s="948"/>
      <c r="CD86" s="948"/>
      <c r="CE86" s="948"/>
      <c r="CF86" s="948"/>
      <c r="CG86" s="949"/>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41"/>
      <c r="DW86" s="942"/>
      <c r="DX86" s="942"/>
      <c r="DY86" s="942"/>
      <c r="DZ86" s="943"/>
      <c r="EA86" s="247"/>
    </row>
    <row r="87" spans="1:131" s="248" customFormat="1" ht="26.25" customHeight="1" x14ac:dyDescent="0.25">
      <c r="A87" s="270">
        <v>20</v>
      </c>
      <c r="B87" s="966"/>
      <c r="C87" s="967"/>
      <c r="D87" s="967"/>
      <c r="E87" s="967"/>
      <c r="F87" s="967"/>
      <c r="G87" s="967"/>
      <c r="H87" s="967"/>
      <c r="I87" s="967"/>
      <c r="J87" s="967"/>
      <c r="K87" s="967"/>
      <c r="L87" s="967"/>
      <c r="M87" s="967"/>
      <c r="N87" s="967"/>
      <c r="O87" s="967"/>
      <c r="P87" s="968"/>
      <c r="Q87" s="969"/>
      <c r="R87" s="970"/>
      <c r="S87" s="970"/>
      <c r="T87" s="970"/>
      <c r="U87" s="970"/>
      <c r="V87" s="970"/>
      <c r="W87" s="970"/>
      <c r="X87" s="970"/>
      <c r="Y87" s="970"/>
      <c r="Z87" s="970"/>
      <c r="AA87" s="970"/>
      <c r="AB87" s="970"/>
      <c r="AC87" s="970"/>
      <c r="AD87" s="970"/>
      <c r="AE87" s="970"/>
      <c r="AF87" s="970"/>
      <c r="AG87" s="970"/>
      <c r="AH87" s="970"/>
      <c r="AI87" s="970"/>
      <c r="AJ87" s="970"/>
      <c r="AK87" s="970"/>
      <c r="AL87" s="970"/>
      <c r="AM87" s="970"/>
      <c r="AN87" s="970"/>
      <c r="AO87" s="970"/>
      <c r="AP87" s="970"/>
      <c r="AQ87" s="970"/>
      <c r="AR87" s="970"/>
      <c r="AS87" s="970"/>
      <c r="AT87" s="970"/>
      <c r="AU87" s="970"/>
      <c r="AV87" s="970"/>
      <c r="AW87" s="970"/>
      <c r="AX87" s="970"/>
      <c r="AY87" s="970"/>
      <c r="AZ87" s="971"/>
      <c r="BA87" s="971"/>
      <c r="BB87" s="971"/>
      <c r="BC87" s="971"/>
      <c r="BD87" s="972"/>
      <c r="BE87" s="266"/>
      <c r="BF87" s="266"/>
      <c r="BG87" s="266"/>
      <c r="BH87" s="266"/>
      <c r="BI87" s="266"/>
      <c r="BJ87" s="266"/>
      <c r="BK87" s="266"/>
      <c r="BL87" s="266"/>
      <c r="BM87" s="266"/>
      <c r="BN87" s="266"/>
      <c r="BO87" s="266"/>
      <c r="BP87" s="266"/>
      <c r="BQ87" s="263">
        <v>81</v>
      </c>
      <c r="BR87" s="268"/>
      <c r="BS87" s="947"/>
      <c r="BT87" s="948"/>
      <c r="BU87" s="948"/>
      <c r="BV87" s="948"/>
      <c r="BW87" s="948"/>
      <c r="BX87" s="948"/>
      <c r="BY87" s="948"/>
      <c r="BZ87" s="948"/>
      <c r="CA87" s="948"/>
      <c r="CB87" s="948"/>
      <c r="CC87" s="948"/>
      <c r="CD87" s="948"/>
      <c r="CE87" s="948"/>
      <c r="CF87" s="948"/>
      <c r="CG87" s="949"/>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41"/>
      <c r="DW87" s="942"/>
      <c r="DX87" s="942"/>
      <c r="DY87" s="942"/>
      <c r="DZ87" s="943"/>
      <c r="EA87" s="247"/>
    </row>
    <row r="88" spans="1:131" s="248" customFormat="1" ht="26.25" customHeight="1" thickBot="1" x14ac:dyDescent="0.3">
      <c r="A88" s="265" t="s">
        <v>390</v>
      </c>
      <c r="B88" s="874" t="s">
        <v>421</v>
      </c>
      <c r="C88" s="875"/>
      <c r="D88" s="875"/>
      <c r="E88" s="875"/>
      <c r="F88" s="875"/>
      <c r="G88" s="875"/>
      <c r="H88" s="875"/>
      <c r="I88" s="875"/>
      <c r="J88" s="875"/>
      <c r="K88" s="875"/>
      <c r="L88" s="875"/>
      <c r="M88" s="875"/>
      <c r="N88" s="875"/>
      <c r="O88" s="875"/>
      <c r="P88" s="876"/>
      <c r="Q88" s="922"/>
      <c r="R88" s="923"/>
      <c r="S88" s="923"/>
      <c r="T88" s="923"/>
      <c r="U88" s="923"/>
      <c r="V88" s="923"/>
      <c r="W88" s="923"/>
      <c r="X88" s="923"/>
      <c r="Y88" s="923"/>
      <c r="Z88" s="923"/>
      <c r="AA88" s="923"/>
      <c r="AB88" s="923"/>
      <c r="AC88" s="923"/>
      <c r="AD88" s="923"/>
      <c r="AE88" s="923"/>
      <c r="AF88" s="926">
        <v>9</v>
      </c>
      <c r="AG88" s="926"/>
      <c r="AH88" s="926"/>
      <c r="AI88" s="926"/>
      <c r="AJ88" s="926"/>
      <c r="AK88" s="923"/>
      <c r="AL88" s="923"/>
      <c r="AM88" s="923"/>
      <c r="AN88" s="923"/>
      <c r="AO88" s="923"/>
      <c r="AP88" s="926"/>
      <c r="AQ88" s="926"/>
      <c r="AR88" s="926"/>
      <c r="AS88" s="926"/>
      <c r="AT88" s="926"/>
      <c r="AU88" s="926"/>
      <c r="AV88" s="926"/>
      <c r="AW88" s="926"/>
      <c r="AX88" s="926"/>
      <c r="AY88" s="926"/>
      <c r="AZ88" s="931"/>
      <c r="BA88" s="931"/>
      <c r="BB88" s="931"/>
      <c r="BC88" s="931"/>
      <c r="BD88" s="932"/>
      <c r="BE88" s="266"/>
      <c r="BF88" s="266"/>
      <c r="BG88" s="266"/>
      <c r="BH88" s="266"/>
      <c r="BI88" s="266"/>
      <c r="BJ88" s="266"/>
      <c r="BK88" s="266"/>
      <c r="BL88" s="266"/>
      <c r="BM88" s="266"/>
      <c r="BN88" s="266"/>
      <c r="BO88" s="266"/>
      <c r="BP88" s="266"/>
      <c r="BQ88" s="263">
        <v>82</v>
      </c>
      <c r="BR88" s="268"/>
      <c r="BS88" s="947"/>
      <c r="BT88" s="948"/>
      <c r="BU88" s="948"/>
      <c r="BV88" s="948"/>
      <c r="BW88" s="948"/>
      <c r="BX88" s="948"/>
      <c r="BY88" s="948"/>
      <c r="BZ88" s="948"/>
      <c r="CA88" s="948"/>
      <c r="CB88" s="948"/>
      <c r="CC88" s="948"/>
      <c r="CD88" s="948"/>
      <c r="CE88" s="948"/>
      <c r="CF88" s="948"/>
      <c r="CG88" s="949"/>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41"/>
      <c r="DW88" s="942"/>
      <c r="DX88" s="942"/>
      <c r="DY88" s="942"/>
      <c r="DZ88" s="943"/>
      <c r="EA88" s="247"/>
    </row>
    <row r="89" spans="1:131" s="248" customFormat="1" ht="26.25" hidden="1" customHeight="1" x14ac:dyDescent="0.2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7"/>
      <c r="BT89" s="948"/>
      <c r="BU89" s="948"/>
      <c r="BV89" s="948"/>
      <c r="BW89" s="948"/>
      <c r="BX89" s="948"/>
      <c r="BY89" s="948"/>
      <c r="BZ89" s="948"/>
      <c r="CA89" s="948"/>
      <c r="CB89" s="948"/>
      <c r="CC89" s="948"/>
      <c r="CD89" s="948"/>
      <c r="CE89" s="948"/>
      <c r="CF89" s="948"/>
      <c r="CG89" s="949"/>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41"/>
      <c r="DW89" s="942"/>
      <c r="DX89" s="942"/>
      <c r="DY89" s="942"/>
      <c r="DZ89" s="943"/>
      <c r="EA89" s="247"/>
    </row>
    <row r="90" spans="1:131" s="248" customFormat="1" ht="26.25" hidden="1" customHeight="1" x14ac:dyDescent="0.2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7"/>
      <c r="BT90" s="948"/>
      <c r="BU90" s="948"/>
      <c r="BV90" s="948"/>
      <c r="BW90" s="948"/>
      <c r="BX90" s="948"/>
      <c r="BY90" s="948"/>
      <c r="BZ90" s="948"/>
      <c r="CA90" s="948"/>
      <c r="CB90" s="948"/>
      <c r="CC90" s="948"/>
      <c r="CD90" s="948"/>
      <c r="CE90" s="948"/>
      <c r="CF90" s="948"/>
      <c r="CG90" s="949"/>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41"/>
      <c r="DW90" s="942"/>
      <c r="DX90" s="942"/>
      <c r="DY90" s="942"/>
      <c r="DZ90" s="943"/>
      <c r="EA90" s="247"/>
    </row>
    <row r="91" spans="1:131" s="248" customFormat="1" ht="26.25" hidden="1" customHeight="1" x14ac:dyDescent="0.2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7"/>
      <c r="BT91" s="948"/>
      <c r="BU91" s="948"/>
      <c r="BV91" s="948"/>
      <c r="BW91" s="948"/>
      <c r="BX91" s="948"/>
      <c r="BY91" s="948"/>
      <c r="BZ91" s="948"/>
      <c r="CA91" s="948"/>
      <c r="CB91" s="948"/>
      <c r="CC91" s="948"/>
      <c r="CD91" s="948"/>
      <c r="CE91" s="948"/>
      <c r="CF91" s="948"/>
      <c r="CG91" s="949"/>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41"/>
      <c r="DW91" s="942"/>
      <c r="DX91" s="942"/>
      <c r="DY91" s="942"/>
      <c r="DZ91" s="943"/>
      <c r="EA91" s="247"/>
    </row>
    <row r="92" spans="1:131" s="248" customFormat="1" ht="26.25" hidden="1" customHeight="1" x14ac:dyDescent="0.2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7"/>
      <c r="BT92" s="948"/>
      <c r="BU92" s="948"/>
      <c r="BV92" s="948"/>
      <c r="BW92" s="948"/>
      <c r="BX92" s="948"/>
      <c r="BY92" s="948"/>
      <c r="BZ92" s="948"/>
      <c r="CA92" s="948"/>
      <c r="CB92" s="948"/>
      <c r="CC92" s="948"/>
      <c r="CD92" s="948"/>
      <c r="CE92" s="948"/>
      <c r="CF92" s="948"/>
      <c r="CG92" s="949"/>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41"/>
      <c r="DW92" s="942"/>
      <c r="DX92" s="942"/>
      <c r="DY92" s="942"/>
      <c r="DZ92" s="943"/>
      <c r="EA92" s="247"/>
    </row>
    <row r="93" spans="1:131" s="248" customFormat="1" ht="26.25" hidden="1" customHeight="1" x14ac:dyDescent="0.2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7"/>
      <c r="BT93" s="948"/>
      <c r="BU93" s="948"/>
      <c r="BV93" s="948"/>
      <c r="BW93" s="948"/>
      <c r="BX93" s="948"/>
      <c r="BY93" s="948"/>
      <c r="BZ93" s="948"/>
      <c r="CA93" s="948"/>
      <c r="CB93" s="948"/>
      <c r="CC93" s="948"/>
      <c r="CD93" s="948"/>
      <c r="CE93" s="948"/>
      <c r="CF93" s="948"/>
      <c r="CG93" s="949"/>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41"/>
      <c r="DW93" s="942"/>
      <c r="DX93" s="942"/>
      <c r="DY93" s="942"/>
      <c r="DZ93" s="943"/>
      <c r="EA93" s="247"/>
    </row>
    <row r="94" spans="1:131" s="248" customFormat="1" ht="26.25" hidden="1" customHeight="1" x14ac:dyDescent="0.2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7"/>
      <c r="BT94" s="948"/>
      <c r="BU94" s="948"/>
      <c r="BV94" s="948"/>
      <c r="BW94" s="948"/>
      <c r="BX94" s="948"/>
      <c r="BY94" s="948"/>
      <c r="BZ94" s="948"/>
      <c r="CA94" s="948"/>
      <c r="CB94" s="948"/>
      <c r="CC94" s="948"/>
      <c r="CD94" s="948"/>
      <c r="CE94" s="948"/>
      <c r="CF94" s="948"/>
      <c r="CG94" s="949"/>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41"/>
      <c r="DW94" s="942"/>
      <c r="DX94" s="942"/>
      <c r="DY94" s="942"/>
      <c r="DZ94" s="943"/>
      <c r="EA94" s="247"/>
    </row>
    <row r="95" spans="1:131" s="248" customFormat="1" ht="26.25" hidden="1" customHeight="1" x14ac:dyDescent="0.2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7"/>
      <c r="BT95" s="948"/>
      <c r="BU95" s="948"/>
      <c r="BV95" s="948"/>
      <c r="BW95" s="948"/>
      <c r="BX95" s="948"/>
      <c r="BY95" s="948"/>
      <c r="BZ95" s="948"/>
      <c r="CA95" s="948"/>
      <c r="CB95" s="948"/>
      <c r="CC95" s="948"/>
      <c r="CD95" s="948"/>
      <c r="CE95" s="948"/>
      <c r="CF95" s="948"/>
      <c r="CG95" s="949"/>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41"/>
      <c r="DW95" s="942"/>
      <c r="DX95" s="942"/>
      <c r="DY95" s="942"/>
      <c r="DZ95" s="943"/>
      <c r="EA95" s="247"/>
    </row>
    <row r="96" spans="1:131" s="248" customFormat="1" ht="26.25" hidden="1" customHeight="1" x14ac:dyDescent="0.2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7"/>
      <c r="BT96" s="948"/>
      <c r="BU96" s="948"/>
      <c r="BV96" s="948"/>
      <c r="BW96" s="948"/>
      <c r="BX96" s="948"/>
      <c r="BY96" s="948"/>
      <c r="BZ96" s="948"/>
      <c r="CA96" s="948"/>
      <c r="CB96" s="948"/>
      <c r="CC96" s="948"/>
      <c r="CD96" s="948"/>
      <c r="CE96" s="948"/>
      <c r="CF96" s="948"/>
      <c r="CG96" s="949"/>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41"/>
      <c r="DW96" s="942"/>
      <c r="DX96" s="942"/>
      <c r="DY96" s="942"/>
      <c r="DZ96" s="943"/>
      <c r="EA96" s="247"/>
    </row>
    <row r="97" spans="1:131" s="248" customFormat="1" ht="26.25" hidden="1" customHeight="1" x14ac:dyDescent="0.2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7"/>
      <c r="BT97" s="948"/>
      <c r="BU97" s="948"/>
      <c r="BV97" s="948"/>
      <c r="BW97" s="948"/>
      <c r="BX97" s="948"/>
      <c r="BY97" s="948"/>
      <c r="BZ97" s="948"/>
      <c r="CA97" s="948"/>
      <c r="CB97" s="948"/>
      <c r="CC97" s="948"/>
      <c r="CD97" s="948"/>
      <c r="CE97" s="948"/>
      <c r="CF97" s="948"/>
      <c r="CG97" s="949"/>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41"/>
      <c r="DW97" s="942"/>
      <c r="DX97" s="942"/>
      <c r="DY97" s="942"/>
      <c r="DZ97" s="943"/>
      <c r="EA97" s="247"/>
    </row>
    <row r="98" spans="1:131" s="248" customFormat="1" ht="26.25" hidden="1" customHeight="1" x14ac:dyDescent="0.2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7"/>
      <c r="BT98" s="948"/>
      <c r="BU98" s="948"/>
      <c r="BV98" s="948"/>
      <c r="BW98" s="948"/>
      <c r="BX98" s="948"/>
      <c r="BY98" s="948"/>
      <c r="BZ98" s="948"/>
      <c r="CA98" s="948"/>
      <c r="CB98" s="948"/>
      <c r="CC98" s="948"/>
      <c r="CD98" s="948"/>
      <c r="CE98" s="948"/>
      <c r="CF98" s="948"/>
      <c r="CG98" s="949"/>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41"/>
      <c r="DW98" s="942"/>
      <c r="DX98" s="942"/>
      <c r="DY98" s="942"/>
      <c r="DZ98" s="943"/>
      <c r="EA98" s="247"/>
    </row>
    <row r="99" spans="1:131" s="248" customFormat="1" ht="26.25" hidden="1" customHeight="1" x14ac:dyDescent="0.2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7"/>
      <c r="BT99" s="948"/>
      <c r="BU99" s="948"/>
      <c r="BV99" s="948"/>
      <c r="BW99" s="948"/>
      <c r="BX99" s="948"/>
      <c r="BY99" s="948"/>
      <c r="BZ99" s="948"/>
      <c r="CA99" s="948"/>
      <c r="CB99" s="948"/>
      <c r="CC99" s="948"/>
      <c r="CD99" s="948"/>
      <c r="CE99" s="948"/>
      <c r="CF99" s="948"/>
      <c r="CG99" s="949"/>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41"/>
      <c r="DW99" s="942"/>
      <c r="DX99" s="942"/>
      <c r="DY99" s="942"/>
      <c r="DZ99" s="943"/>
      <c r="EA99" s="247"/>
    </row>
    <row r="100" spans="1:131" s="248" customFormat="1" ht="26.25" hidden="1" customHeight="1" x14ac:dyDescent="0.2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7"/>
      <c r="BT100" s="948"/>
      <c r="BU100" s="948"/>
      <c r="BV100" s="948"/>
      <c r="BW100" s="948"/>
      <c r="BX100" s="948"/>
      <c r="BY100" s="948"/>
      <c r="BZ100" s="948"/>
      <c r="CA100" s="948"/>
      <c r="CB100" s="948"/>
      <c r="CC100" s="948"/>
      <c r="CD100" s="948"/>
      <c r="CE100" s="948"/>
      <c r="CF100" s="948"/>
      <c r="CG100" s="949"/>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41"/>
      <c r="DW100" s="942"/>
      <c r="DX100" s="942"/>
      <c r="DY100" s="942"/>
      <c r="DZ100" s="943"/>
      <c r="EA100" s="247"/>
    </row>
    <row r="101" spans="1:131" s="248" customFormat="1" ht="26.25" hidden="1" customHeight="1" x14ac:dyDescent="0.2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7"/>
      <c r="BT101" s="948"/>
      <c r="BU101" s="948"/>
      <c r="BV101" s="948"/>
      <c r="BW101" s="948"/>
      <c r="BX101" s="948"/>
      <c r="BY101" s="948"/>
      <c r="BZ101" s="948"/>
      <c r="CA101" s="948"/>
      <c r="CB101" s="948"/>
      <c r="CC101" s="948"/>
      <c r="CD101" s="948"/>
      <c r="CE101" s="948"/>
      <c r="CF101" s="948"/>
      <c r="CG101" s="949"/>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41"/>
      <c r="DW101" s="942"/>
      <c r="DX101" s="942"/>
      <c r="DY101" s="942"/>
      <c r="DZ101" s="943"/>
      <c r="EA101" s="247"/>
    </row>
    <row r="102" spans="1:131" s="248" customFormat="1" ht="26.25" customHeight="1" thickBot="1" x14ac:dyDescent="0.3">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390</v>
      </c>
      <c r="BR102" s="874" t="s">
        <v>422</v>
      </c>
      <c r="BS102" s="875"/>
      <c r="BT102" s="875"/>
      <c r="BU102" s="875"/>
      <c r="BV102" s="875"/>
      <c r="BW102" s="875"/>
      <c r="BX102" s="875"/>
      <c r="BY102" s="875"/>
      <c r="BZ102" s="875"/>
      <c r="CA102" s="875"/>
      <c r="CB102" s="875"/>
      <c r="CC102" s="875"/>
      <c r="CD102" s="875"/>
      <c r="CE102" s="875"/>
      <c r="CF102" s="875"/>
      <c r="CG102" s="876"/>
      <c r="CH102" s="973"/>
      <c r="CI102" s="974"/>
      <c r="CJ102" s="974"/>
      <c r="CK102" s="974"/>
      <c r="CL102" s="975"/>
      <c r="CM102" s="973"/>
      <c r="CN102" s="974"/>
      <c r="CO102" s="974"/>
      <c r="CP102" s="974"/>
      <c r="CQ102" s="975"/>
      <c r="CR102" s="976"/>
      <c r="CS102" s="934"/>
      <c r="CT102" s="934"/>
      <c r="CU102" s="934"/>
      <c r="CV102" s="977"/>
      <c r="CW102" s="976"/>
      <c r="CX102" s="934"/>
      <c r="CY102" s="934"/>
      <c r="CZ102" s="934"/>
      <c r="DA102" s="977"/>
      <c r="DB102" s="976"/>
      <c r="DC102" s="934"/>
      <c r="DD102" s="934"/>
      <c r="DE102" s="934"/>
      <c r="DF102" s="977"/>
      <c r="DG102" s="976"/>
      <c r="DH102" s="934"/>
      <c r="DI102" s="934"/>
      <c r="DJ102" s="934"/>
      <c r="DK102" s="977"/>
      <c r="DL102" s="976"/>
      <c r="DM102" s="934"/>
      <c r="DN102" s="934"/>
      <c r="DO102" s="934"/>
      <c r="DP102" s="977"/>
      <c r="DQ102" s="976"/>
      <c r="DR102" s="934"/>
      <c r="DS102" s="934"/>
      <c r="DT102" s="934"/>
      <c r="DU102" s="977"/>
      <c r="DV102" s="1000"/>
      <c r="DW102" s="1001"/>
      <c r="DX102" s="1001"/>
      <c r="DY102" s="1001"/>
      <c r="DZ102" s="1002"/>
      <c r="EA102" s="247"/>
    </row>
    <row r="103" spans="1:131" s="248" customFormat="1" ht="26.25" customHeight="1" x14ac:dyDescent="0.2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3" t="s">
        <v>423</v>
      </c>
      <c r="BR103" s="1003"/>
      <c r="BS103" s="1003"/>
      <c r="BT103" s="1003"/>
      <c r="BU103" s="1003"/>
      <c r="BV103" s="1003"/>
      <c r="BW103" s="1003"/>
      <c r="BX103" s="1003"/>
      <c r="BY103" s="1003"/>
      <c r="BZ103" s="1003"/>
      <c r="CA103" s="1003"/>
      <c r="CB103" s="1003"/>
      <c r="CC103" s="1003"/>
      <c r="CD103" s="1003"/>
      <c r="CE103" s="1003"/>
      <c r="CF103" s="1003"/>
      <c r="CG103" s="1003"/>
      <c r="CH103" s="1003"/>
      <c r="CI103" s="1003"/>
      <c r="CJ103" s="1003"/>
      <c r="CK103" s="1003"/>
      <c r="CL103" s="1003"/>
      <c r="CM103" s="1003"/>
      <c r="CN103" s="1003"/>
      <c r="CO103" s="1003"/>
      <c r="CP103" s="1003"/>
      <c r="CQ103" s="1003"/>
      <c r="CR103" s="1003"/>
      <c r="CS103" s="1003"/>
      <c r="CT103" s="1003"/>
      <c r="CU103" s="1003"/>
      <c r="CV103" s="1003"/>
      <c r="CW103" s="1003"/>
      <c r="CX103" s="1003"/>
      <c r="CY103" s="1003"/>
      <c r="CZ103" s="1003"/>
      <c r="DA103" s="1003"/>
      <c r="DB103" s="1003"/>
      <c r="DC103" s="1003"/>
      <c r="DD103" s="1003"/>
      <c r="DE103" s="1003"/>
      <c r="DF103" s="1003"/>
      <c r="DG103" s="1003"/>
      <c r="DH103" s="1003"/>
      <c r="DI103" s="1003"/>
      <c r="DJ103" s="1003"/>
      <c r="DK103" s="1003"/>
      <c r="DL103" s="1003"/>
      <c r="DM103" s="1003"/>
      <c r="DN103" s="1003"/>
      <c r="DO103" s="1003"/>
      <c r="DP103" s="1003"/>
      <c r="DQ103" s="1003"/>
      <c r="DR103" s="1003"/>
      <c r="DS103" s="1003"/>
      <c r="DT103" s="1003"/>
      <c r="DU103" s="1003"/>
      <c r="DV103" s="1003"/>
      <c r="DW103" s="1003"/>
      <c r="DX103" s="1003"/>
      <c r="DY103" s="1003"/>
      <c r="DZ103" s="1003"/>
      <c r="EA103" s="247"/>
    </row>
    <row r="104" spans="1:131" s="248" customFormat="1" ht="26.25" customHeight="1" x14ac:dyDescent="0.2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4" t="s">
        <v>424</v>
      </c>
      <c r="BR104" s="1004"/>
      <c r="BS104" s="1004"/>
      <c r="BT104" s="1004"/>
      <c r="BU104" s="1004"/>
      <c r="BV104" s="1004"/>
      <c r="BW104" s="1004"/>
      <c r="BX104" s="1004"/>
      <c r="BY104" s="1004"/>
      <c r="BZ104" s="1004"/>
      <c r="CA104" s="1004"/>
      <c r="CB104" s="1004"/>
      <c r="CC104" s="1004"/>
      <c r="CD104" s="1004"/>
      <c r="CE104" s="1004"/>
      <c r="CF104" s="1004"/>
      <c r="CG104" s="1004"/>
      <c r="CH104" s="1004"/>
      <c r="CI104" s="1004"/>
      <c r="CJ104" s="1004"/>
      <c r="CK104" s="1004"/>
      <c r="CL104" s="1004"/>
      <c r="CM104" s="1004"/>
      <c r="CN104" s="1004"/>
      <c r="CO104" s="1004"/>
      <c r="CP104" s="1004"/>
      <c r="CQ104" s="1004"/>
      <c r="CR104" s="1004"/>
      <c r="CS104" s="1004"/>
      <c r="CT104" s="1004"/>
      <c r="CU104" s="1004"/>
      <c r="CV104" s="1004"/>
      <c r="CW104" s="1004"/>
      <c r="CX104" s="1004"/>
      <c r="CY104" s="1004"/>
      <c r="CZ104" s="1004"/>
      <c r="DA104" s="1004"/>
      <c r="DB104" s="1004"/>
      <c r="DC104" s="1004"/>
      <c r="DD104" s="1004"/>
      <c r="DE104" s="1004"/>
      <c r="DF104" s="1004"/>
      <c r="DG104" s="1004"/>
      <c r="DH104" s="1004"/>
      <c r="DI104" s="1004"/>
      <c r="DJ104" s="1004"/>
      <c r="DK104" s="1004"/>
      <c r="DL104" s="1004"/>
      <c r="DM104" s="1004"/>
      <c r="DN104" s="1004"/>
      <c r="DO104" s="1004"/>
      <c r="DP104" s="1004"/>
      <c r="DQ104" s="1004"/>
      <c r="DR104" s="1004"/>
      <c r="DS104" s="1004"/>
      <c r="DT104" s="1004"/>
      <c r="DU104" s="1004"/>
      <c r="DV104" s="1004"/>
      <c r="DW104" s="1004"/>
      <c r="DX104" s="1004"/>
      <c r="DY104" s="1004"/>
      <c r="DZ104" s="1004"/>
      <c r="EA104" s="247"/>
    </row>
    <row r="105" spans="1:131" s="248" customFormat="1" ht="11.25" customHeight="1" x14ac:dyDescent="0.2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2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3">
      <c r="A107" s="276" t="s">
        <v>425</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426</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25">
      <c r="A108" s="1005" t="s">
        <v>427</v>
      </c>
      <c r="B108" s="1006"/>
      <c r="C108" s="1006"/>
      <c r="D108" s="1006"/>
      <c r="E108" s="1006"/>
      <c r="F108" s="1006"/>
      <c r="G108" s="1006"/>
      <c r="H108" s="1006"/>
      <c r="I108" s="1006"/>
      <c r="J108" s="1006"/>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6"/>
      <c r="AL108" s="1006"/>
      <c r="AM108" s="1006"/>
      <c r="AN108" s="1006"/>
      <c r="AO108" s="1006"/>
      <c r="AP108" s="1006"/>
      <c r="AQ108" s="1006"/>
      <c r="AR108" s="1006"/>
      <c r="AS108" s="1006"/>
      <c r="AT108" s="1007"/>
      <c r="AU108" s="1005" t="s">
        <v>428</v>
      </c>
      <c r="AV108" s="1006"/>
      <c r="AW108" s="1006"/>
      <c r="AX108" s="1006"/>
      <c r="AY108" s="1006"/>
      <c r="AZ108" s="1006"/>
      <c r="BA108" s="1006"/>
      <c r="BB108" s="1006"/>
      <c r="BC108" s="1006"/>
      <c r="BD108" s="1006"/>
      <c r="BE108" s="1006"/>
      <c r="BF108" s="1006"/>
      <c r="BG108" s="1006"/>
      <c r="BH108" s="1006"/>
      <c r="BI108" s="1006"/>
      <c r="BJ108" s="1006"/>
      <c r="BK108" s="1006"/>
      <c r="BL108" s="1006"/>
      <c r="BM108" s="1006"/>
      <c r="BN108" s="1006"/>
      <c r="BO108" s="1006"/>
      <c r="BP108" s="1006"/>
      <c r="BQ108" s="1006"/>
      <c r="BR108" s="1006"/>
      <c r="BS108" s="1006"/>
      <c r="BT108" s="1006"/>
      <c r="BU108" s="1006"/>
      <c r="BV108" s="1006"/>
      <c r="BW108" s="1006"/>
      <c r="BX108" s="1006"/>
      <c r="BY108" s="1006"/>
      <c r="BZ108" s="1006"/>
      <c r="CA108" s="1006"/>
      <c r="CB108" s="1006"/>
      <c r="CC108" s="1006"/>
      <c r="CD108" s="1006"/>
      <c r="CE108" s="1006"/>
      <c r="CF108" s="1006"/>
      <c r="CG108" s="1006"/>
      <c r="CH108" s="1006"/>
      <c r="CI108" s="1006"/>
      <c r="CJ108" s="1006"/>
      <c r="CK108" s="1006"/>
      <c r="CL108" s="1006"/>
      <c r="CM108" s="1006"/>
      <c r="CN108" s="1006"/>
      <c r="CO108" s="1006"/>
      <c r="CP108" s="1006"/>
      <c r="CQ108" s="1006"/>
      <c r="CR108" s="1006"/>
      <c r="CS108" s="1006"/>
      <c r="CT108" s="1006"/>
      <c r="CU108" s="1006"/>
      <c r="CV108" s="1006"/>
      <c r="CW108" s="1006"/>
      <c r="CX108" s="1006"/>
      <c r="CY108" s="1006"/>
      <c r="CZ108" s="1006"/>
      <c r="DA108" s="1006"/>
      <c r="DB108" s="1006"/>
      <c r="DC108" s="1006"/>
      <c r="DD108" s="1006"/>
      <c r="DE108" s="1006"/>
      <c r="DF108" s="1006"/>
      <c r="DG108" s="1006"/>
      <c r="DH108" s="1006"/>
      <c r="DI108" s="1006"/>
      <c r="DJ108" s="1006"/>
      <c r="DK108" s="1006"/>
      <c r="DL108" s="1006"/>
      <c r="DM108" s="1006"/>
      <c r="DN108" s="1006"/>
      <c r="DO108" s="1006"/>
      <c r="DP108" s="1006"/>
      <c r="DQ108" s="1006"/>
      <c r="DR108" s="1006"/>
      <c r="DS108" s="1006"/>
      <c r="DT108" s="1006"/>
      <c r="DU108" s="1006"/>
      <c r="DV108" s="1006"/>
      <c r="DW108" s="1006"/>
      <c r="DX108" s="1006"/>
      <c r="DY108" s="1006"/>
      <c r="DZ108" s="1007"/>
    </row>
    <row r="109" spans="1:131" s="247" customFormat="1" ht="26.25" customHeight="1" x14ac:dyDescent="0.25">
      <c r="A109" s="998" t="s">
        <v>429</v>
      </c>
      <c r="B109" s="979"/>
      <c r="C109" s="979"/>
      <c r="D109" s="979"/>
      <c r="E109" s="979"/>
      <c r="F109" s="979"/>
      <c r="G109" s="979"/>
      <c r="H109" s="979"/>
      <c r="I109" s="979"/>
      <c r="J109" s="979"/>
      <c r="K109" s="979"/>
      <c r="L109" s="979"/>
      <c r="M109" s="979"/>
      <c r="N109" s="979"/>
      <c r="O109" s="979"/>
      <c r="P109" s="979"/>
      <c r="Q109" s="979"/>
      <c r="R109" s="979"/>
      <c r="S109" s="979"/>
      <c r="T109" s="979"/>
      <c r="U109" s="979"/>
      <c r="V109" s="979"/>
      <c r="W109" s="979"/>
      <c r="X109" s="979"/>
      <c r="Y109" s="979"/>
      <c r="Z109" s="980"/>
      <c r="AA109" s="978" t="s">
        <v>430</v>
      </c>
      <c r="AB109" s="979"/>
      <c r="AC109" s="979"/>
      <c r="AD109" s="979"/>
      <c r="AE109" s="980"/>
      <c r="AF109" s="978" t="s">
        <v>308</v>
      </c>
      <c r="AG109" s="979"/>
      <c r="AH109" s="979"/>
      <c r="AI109" s="979"/>
      <c r="AJ109" s="980"/>
      <c r="AK109" s="978" t="s">
        <v>307</v>
      </c>
      <c r="AL109" s="979"/>
      <c r="AM109" s="979"/>
      <c r="AN109" s="979"/>
      <c r="AO109" s="980"/>
      <c r="AP109" s="978" t="s">
        <v>431</v>
      </c>
      <c r="AQ109" s="979"/>
      <c r="AR109" s="979"/>
      <c r="AS109" s="979"/>
      <c r="AT109" s="981"/>
      <c r="AU109" s="998" t="s">
        <v>429</v>
      </c>
      <c r="AV109" s="979"/>
      <c r="AW109" s="979"/>
      <c r="AX109" s="979"/>
      <c r="AY109" s="979"/>
      <c r="AZ109" s="979"/>
      <c r="BA109" s="979"/>
      <c r="BB109" s="979"/>
      <c r="BC109" s="979"/>
      <c r="BD109" s="979"/>
      <c r="BE109" s="979"/>
      <c r="BF109" s="979"/>
      <c r="BG109" s="979"/>
      <c r="BH109" s="979"/>
      <c r="BI109" s="979"/>
      <c r="BJ109" s="979"/>
      <c r="BK109" s="979"/>
      <c r="BL109" s="979"/>
      <c r="BM109" s="979"/>
      <c r="BN109" s="979"/>
      <c r="BO109" s="979"/>
      <c r="BP109" s="980"/>
      <c r="BQ109" s="978" t="s">
        <v>430</v>
      </c>
      <c r="BR109" s="979"/>
      <c r="BS109" s="979"/>
      <c r="BT109" s="979"/>
      <c r="BU109" s="980"/>
      <c r="BV109" s="978" t="s">
        <v>308</v>
      </c>
      <c r="BW109" s="979"/>
      <c r="BX109" s="979"/>
      <c r="BY109" s="979"/>
      <c r="BZ109" s="980"/>
      <c r="CA109" s="978" t="s">
        <v>307</v>
      </c>
      <c r="CB109" s="979"/>
      <c r="CC109" s="979"/>
      <c r="CD109" s="979"/>
      <c r="CE109" s="980"/>
      <c r="CF109" s="999" t="s">
        <v>431</v>
      </c>
      <c r="CG109" s="999"/>
      <c r="CH109" s="999"/>
      <c r="CI109" s="999"/>
      <c r="CJ109" s="999"/>
      <c r="CK109" s="978" t="s">
        <v>432</v>
      </c>
      <c r="CL109" s="979"/>
      <c r="CM109" s="979"/>
      <c r="CN109" s="979"/>
      <c r="CO109" s="979"/>
      <c r="CP109" s="979"/>
      <c r="CQ109" s="979"/>
      <c r="CR109" s="979"/>
      <c r="CS109" s="979"/>
      <c r="CT109" s="979"/>
      <c r="CU109" s="979"/>
      <c r="CV109" s="979"/>
      <c r="CW109" s="979"/>
      <c r="CX109" s="979"/>
      <c r="CY109" s="979"/>
      <c r="CZ109" s="979"/>
      <c r="DA109" s="979"/>
      <c r="DB109" s="979"/>
      <c r="DC109" s="979"/>
      <c r="DD109" s="979"/>
      <c r="DE109" s="979"/>
      <c r="DF109" s="980"/>
      <c r="DG109" s="978" t="s">
        <v>430</v>
      </c>
      <c r="DH109" s="979"/>
      <c r="DI109" s="979"/>
      <c r="DJ109" s="979"/>
      <c r="DK109" s="980"/>
      <c r="DL109" s="978" t="s">
        <v>308</v>
      </c>
      <c r="DM109" s="979"/>
      <c r="DN109" s="979"/>
      <c r="DO109" s="979"/>
      <c r="DP109" s="980"/>
      <c r="DQ109" s="978" t="s">
        <v>307</v>
      </c>
      <c r="DR109" s="979"/>
      <c r="DS109" s="979"/>
      <c r="DT109" s="979"/>
      <c r="DU109" s="980"/>
      <c r="DV109" s="978" t="s">
        <v>431</v>
      </c>
      <c r="DW109" s="979"/>
      <c r="DX109" s="979"/>
      <c r="DY109" s="979"/>
      <c r="DZ109" s="981"/>
    </row>
    <row r="110" spans="1:131" s="247" customFormat="1" ht="26.25" customHeight="1" x14ac:dyDescent="0.25">
      <c r="A110" s="982" t="s">
        <v>433</v>
      </c>
      <c r="B110" s="983"/>
      <c r="C110" s="983"/>
      <c r="D110" s="983"/>
      <c r="E110" s="983"/>
      <c r="F110" s="983"/>
      <c r="G110" s="983"/>
      <c r="H110" s="983"/>
      <c r="I110" s="983"/>
      <c r="J110" s="983"/>
      <c r="K110" s="983"/>
      <c r="L110" s="983"/>
      <c r="M110" s="983"/>
      <c r="N110" s="983"/>
      <c r="O110" s="983"/>
      <c r="P110" s="983"/>
      <c r="Q110" s="983"/>
      <c r="R110" s="983"/>
      <c r="S110" s="983"/>
      <c r="T110" s="983"/>
      <c r="U110" s="983"/>
      <c r="V110" s="983"/>
      <c r="W110" s="983"/>
      <c r="X110" s="983"/>
      <c r="Y110" s="983"/>
      <c r="Z110" s="984"/>
      <c r="AA110" s="985">
        <v>703250</v>
      </c>
      <c r="AB110" s="986"/>
      <c r="AC110" s="986"/>
      <c r="AD110" s="986"/>
      <c r="AE110" s="987"/>
      <c r="AF110" s="988">
        <v>693210</v>
      </c>
      <c r="AG110" s="986"/>
      <c r="AH110" s="986"/>
      <c r="AI110" s="986"/>
      <c r="AJ110" s="987"/>
      <c r="AK110" s="988">
        <v>726555</v>
      </c>
      <c r="AL110" s="986"/>
      <c r="AM110" s="986"/>
      <c r="AN110" s="986"/>
      <c r="AO110" s="987"/>
      <c r="AP110" s="989">
        <v>40</v>
      </c>
      <c r="AQ110" s="990"/>
      <c r="AR110" s="990"/>
      <c r="AS110" s="990"/>
      <c r="AT110" s="991"/>
      <c r="AU110" s="992" t="s">
        <v>73</v>
      </c>
      <c r="AV110" s="993"/>
      <c r="AW110" s="993"/>
      <c r="AX110" s="993"/>
      <c r="AY110" s="993"/>
      <c r="AZ110" s="1034" t="s">
        <v>434</v>
      </c>
      <c r="BA110" s="983"/>
      <c r="BB110" s="983"/>
      <c r="BC110" s="983"/>
      <c r="BD110" s="983"/>
      <c r="BE110" s="983"/>
      <c r="BF110" s="983"/>
      <c r="BG110" s="983"/>
      <c r="BH110" s="983"/>
      <c r="BI110" s="983"/>
      <c r="BJ110" s="983"/>
      <c r="BK110" s="983"/>
      <c r="BL110" s="983"/>
      <c r="BM110" s="983"/>
      <c r="BN110" s="983"/>
      <c r="BO110" s="983"/>
      <c r="BP110" s="984"/>
      <c r="BQ110" s="1020">
        <v>6298169</v>
      </c>
      <c r="BR110" s="1021"/>
      <c r="BS110" s="1021"/>
      <c r="BT110" s="1021"/>
      <c r="BU110" s="1021"/>
      <c r="BV110" s="1021">
        <v>6874666</v>
      </c>
      <c r="BW110" s="1021"/>
      <c r="BX110" s="1021"/>
      <c r="BY110" s="1021"/>
      <c r="BZ110" s="1021"/>
      <c r="CA110" s="1021">
        <v>7035964</v>
      </c>
      <c r="CB110" s="1021"/>
      <c r="CC110" s="1021"/>
      <c r="CD110" s="1021"/>
      <c r="CE110" s="1021"/>
      <c r="CF110" s="1035">
        <v>387.2</v>
      </c>
      <c r="CG110" s="1036"/>
      <c r="CH110" s="1036"/>
      <c r="CI110" s="1036"/>
      <c r="CJ110" s="1036"/>
      <c r="CK110" s="1037" t="s">
        <v>435</v>
      </c>
      <c r="CL110" s="1038"/>
      <c r="CM110" s="1017" t="s">
        <v>436</v>
      </c>
      <c r="CN110" s="1018"/>
      <c r="CO110" s="1018"/>
      <c r="CP110" s="1018"/>
      <c r="CQ110" s="1018"/>
      <c r="CR110" s="1018"/>
      <c r="CS110" s="1018"/>
      <c r="CT110" s="1018"/>
      <c r="CU110" s="1018"/>
      <c r="CV110" s="1018"/>
      <c r="CW110" s="1018"/>
      <c r="CX110" s="1018"/>
      <c r="CY110" s="1018"/>
      <c r="CZ110" s="1018"/>
      <c r="DA110" s="1018"/>
      <c r="DB110" s="1018"/>
      <c r="DC110" s="1018"/>
      <c r="DD110" s="1018"/>
      <c r="DE110" s="1018"/>
      <c r="DF110" s="1019"/>
      <c r="DG110" s="1020" t="s">
        <v>437</v>
      </c>
      <c r="DH110" s="1021"/>
      <c r="DI110" s="1021"/>
      <c r="DJ110" s="1021"/>
      <c r="DK110" s="1021"/>
      <c r="DL110" s="1021" t="s">
        <v>437</v>
      </c>
      <c r="DM110" s="1021"/>
      <c r="DN110" s="1021"/>
      <c r="DO110" s="1021"/>
      <c r="DP110" s="1021"/>
      <c r="DQ110" s="1021" t="s">
        <v>437</v>
      </c>
      <c r="DR110" s="1021"/>
      <c r="DS110" s="1021"/>
      <c r="DT110" s="1021"/>
      <c r="DU110" s="1021"/>
      <c r="DV110" s="1022" t="s">
        <v>437</v>
      </c>
      <c r="DW110" s="1022"/>
      <c r="DX110" s="1022"/>
      <c r="DY110" s="1022"/>
      <c r="DZ110" s="1023"/>
    </row>
    <row r="111" spans="1:131" s="247" customFormat="1" ht="26.25" customHeight="1" x14ac:dyDescent="0.25">
      <c r="A111" s="1024" t="s">
        <v>438</v>
      </c>
      <c r="B111" s="1025"/>
      <c r="C111" s="1025"/>
      <c r="D111" s="1025"/>
      <c r="E111" s="1025"/>
      <c r="F111" s="1025"/>
      <c r="G111" s="1025"/>
      <c r="H111" s="1025"/>
      <c r="I111" s="1025"/>
      <c r="J111" s="1025"/>
      <c r="K111" s="1025"/>
      <c r="L111" s="1025"/>
      <c r="M111" s="1025"/>
      <c r="N111" s="1025"/>
      <c r="O111" s="1025"/>
      <c r="P111" s="1025"/>
      <c r="Q111" s="1025"/>
      <c r="R111" s="1025"/>
      <c r="S111" s="1025"/>
      <c r="T111" s="1025"/>
      <c r="U111" s="1025"/>
      <c r="V111" s="1025"/>
      <c r="W111" s="1025"/>
      <c r="X111" s="1025"/>
      <c r="Y111" s="1025"/>
      <c r="Z111" s="1026"/>
      <c r="AA111" s="1027" t="s">
        <v>437</v>
      </c>
      <c r="AB111" s="1028"/>
      <c r="AC111" s="1028"/>
      <c r="AD111" s="1028"/>
      <c r="AE111" s="1029"/>
      <c r="AF111" s="1030" t="s">
        <v>392</v>
      </c>
      <c r="AG111" s="1028"/>
      <c r="AH111" s="1028"/>
      <c r="AI111" s="1028"/>
      <c r="AJ111" s="1029"/>
      <c r="AK111" s="1030" t="s">
        <v>392</v>
      </c>
      <c r="AL111" s="1028"/>
      <c r="AM111" s="1028"/>
      <c r="AN111" s="1028"/>
      <c r="AO111" s="1029"/>
      <c r="AP111" s="1031" t="s">
        <v>392</v>
      </c>
      <c r="AQ111" s="1032"/>
      <c r="AR111" s="1032"/>
      <c r="AS111" s="1032"/>
      <c r="AT111" s="1033"/>
      <c r="AU111" s="994"/>
      <c r="AV111" s="995"/>
      <c r="AW111" s="995"/>
      <c r="AX111" s="995"/>
      <c r="AY111" s="995"/>
      <c r="AZ111" s="1043" t="s">
        <v>439</v>
      </c>
      <c r="BA111" s="1044"/>
      <c r="BB111" s="1044"/>
      <c r="BC111" s="1044"/>
      <c r="BD111" s="1044"/>
      <c r="BE111" s="1044"/>
      <c r="BF111" s="1044"/>
      <c r="BG111" s="1044"/>
      <c r="BH111" s="1044"/>
      <c r="BI111" s="1044"/>
      <c r="BJ111" s="1044"/>
      <c r="BK111" s="1044"/>
      <c r="BL111" s="1044"/>
      <c r="BM111" s="1044"/>
      <c r="BN111" s="1044"/>
      <c r="BO111" s="1044"/>
      <c r="BP111" s="1045"/>
      <c r="BQ111" s="1013">
        <v>120959</v>
      </c>
      <c r="BR111" s="1014"/>
      <c r="BS111" s="1014"/>
      <c r="BT111" s="1014"/>
      <c r="BU111" s="1014"/>
      <c r="BV111" s="1014">
        <v>81663</v>
      </c>
      <c r="BW111" s="1014"/>
      <c r="BX111" s="1014"/>
      <c r="BY111" s="1014"/>
      <c r="BZ111" s="1014"/>
      <c r="CA111" s="1014">
        <v>136995</v>
      </c>
      <c r="CB111" s="1014"/>
      <c r="CC111" s="1014"/>
      <c r="CD111" s="1014"/>
      <c r="CE111" s="1014"/>
      <c r="CF111" s="1008">
        <v>7.5</v>
      </c>
      <c r="CG111" s="1009"/>
      <c r="CH111" s="1009"/>
      <c r="CI111" s="1009"/>
      <c r="CJ111" s="1009"/>
      <c r="CK111" s="1039"/>
      <c r="CL111" s="1040"/>
      <c r="CM111" s="1010" t="s">
        <v>440</v>
      </c>
      <c r="CN111" s="1011"/>
      <c r="CO111" s="1011"/>
      <c r="CP111" s="1011"/>
      <c r="CQ111" s="1011"/>
      <c r="CR111" s="1011"/>
      <c r="CS111" s="1011"/>
      <c r="CT111" s="1011"/>
      <c r="CU111" s="1011"/>
      <c r="CV111" s="1011"/>
      <c r="CW111" s="1011"/>
      <c r="CX111" s="1011"/>
      <c r="CY111" s="1011"/>
      <c r="CZ111" s="1011"/>
      <c r="DA111" s="1011"/>
      <c r="DB111" s="1011"/>
      <c r="DC111" s="1011"/>
      <c r="DD111" s="1011"/>
      <c r="DE111" s="1011"/>
      <c r="DF111" s="1012"/>
      <c r="DG111" s="1013" t="s">
        <v>392</v>
      </c>
      <c r="DH111" s="1014"/>
      <c r="DI111" s="1014"/>
      <c r="DJ111" s="1014"/>
      <c r="DK111" s="1014"/>
      <c r="DL111" s="1014" t="s">
        <v>392</v>
      </c>
      <c r="DM111" s="1014"/>
      <c r="DN111" s="1014"/>
      <c r="DO111" s="1014"/>
      <c r="DP111" s="1014"/>
      <c r="DQ111" s="1014" t="s">
        <v>392</v>
      </c>
      <c r="DR111" s="1014"/>
      <c r="DS111" s="1014"/>
      <c r="DT111" s="1014"/>
      <c r="DU111" s="1014"/>
      <c r="DV111" s="1015" t="s">
        <v>392</v>
      </c>
      <c r="DW111" s="1015"/>
      <c r="DX111" s="1015"/>
      <c r="DY111" s="1015"/>
      <c r="DZ111" s="1016"/>
    </row>
    <row r="112" spans="1:131" s="247" customFormat="1" ht="26.25" customHeight="1" x14ac:dyDescent="0.25">
      <c r="A112" s="1046" t="s">
        <v>441</v>
      </c>
      <c r="B112" s="1047"/>
      <c r="C112" s="1044" t="s">
        <v>442</v>
      </c>
      <c r="D112" s="1044"/>
      <c r="E112" s="1044"/>
      <c r="F112" s="1044"/>
      <c r="G112" s="1044"/>
      <c r="H112" s="1044"/>
      <c r="I112" s="1044"/>
      <c r="J112" s="1044"/>
      <c r="K112" s="1044"/>
      <c r="L112" s="1044"/>
      <c r="M112" s="1044"/>
      <c r="N112" s="1044"/>
      <c r="O112" s="1044"/>
      <c r="P112" s="1044"/>
      <c r="Q112" s="1044"/>
      <c r="R112" s="1044"/>
      <c r="S112" s="1044"/>
      <c r="T112" s="1044"/>
      <c r="U112" s="1044"/>
      <c r="V112" s="1044"/>
      <c r="W112" s="1044"/>
      <c r="X112" s="1044"/>
      <c r="Y112" s="1044"/>
      <c r="Z112" s="1045"/>
      <c r="AA112" s="1052" t="s">
        <v>443</v>
      </c>
      <c r="AB112" s="1053"/>
      <c r="AC112" s="1053"/>
      <c r="AD112" s="1053"/>
      <c r="AE112" s="1054"/>
      <c r="AF112" s="1055" t="s">
        <v>392</v>
      </c>
      <c r="AG112" s="1053"/>
      <c r="AH112" s="1053"/>
      <c r="AI112" s="1053"/>
      <c r="AJ112" s="1054"/>
      <c r="AK112" s="1055" t="s">
        <v>392</v>
      </c>
      <c r="AL112" s="1053"/>
      <c r="AM112" s="1053"/>
      <c r="AN112" s="1053"/>
      <c r="AO112" s="1054"/>
      <c r="AP112" s="1056" t="s">
        <v>437</v>
      </c>
      <c r="AQ112" s="1057"/>
      <c r="AR112" s="1057"/>
      <c r="AS112" s="1057"/>
      <c r="AT112" s="1058"/>
      <c r="AU112" s="994"/>
      <c r="AV112" s="995"/>
      <c r="AW112" s="995"/>
      <c r="AX112" s="995"/>
      <c r="AY112" s="995"/>
      <c r="AZ112" s="1043" t="s">
        <v>444</v>
      </c>
      <c r="BA112" s="1044"/>
      <c r="BB112" s="1044"/>
      <c r="BC112" s="1044"/>
      <c r="BD112" s="1044"/>
      <c r="BE112" s="1044"/>
      <c r="BF112" s="1044"/>
      <c r="BG112" s="1044"/>
      <c r="BH112" s="1044"/>
      <c r="BI112" s="1044"/>
      <c r="BJ112" s="1044"/>
      <c r="BK112" s="1044"/>
      <c r="BL112" s="1044"/>
      <c r="BM112" s="1044"/>
      <c r="BN112" s="1044"/>
      <c r="BO112" s="1044"/>
      <c r="BP112" s="1045"/>
      <c r="BQ112" s="1013">
        <v>1491195</v>
      </c>
      <c r="BR112" s="1014"/>
      <c r="BS112" s="1014"/>
      <c r="BT112" s="1014"/>
      <c r="BU112" s="1014"/>
      <c r="BV112" s="1014">
        <v>1539692</v>
      </c>
      <c r="BW112" s="1014"/>
      <c r="BX112" s="1014"/>
      <c r="BY112" s="1014"/>
      <c r="BZ112" s="1014"/>
      <c r="CA112" s="1014">
        <v>1471351</v>
      </c>
      <c r="CB112" s="1014"/>
      <c r="CC112" s="1014"/>
      <c r="CD112" s="1014"/>
      <c r="CE112" s="1014"/>
      <c r="CF112" s="1008">
        <v>81</v>
      </c>
      <c r="CG112" s="1009"/>
      <c r="CH112" s="1009"/>
      <c r="CI112" s="1009"/>
      <c r="CJ112" s="1009"/>
      <c r="CK112" s="1039"/>
      <c r="CL112" s="1040"/>
      <c r="CM112" s="1010" t="s">
        <v>445</v>
      </c>
      <c r="CN112" s="1011"/>
      <c r="CO112" s="1011"/>
      <c r="CP112" s="1011"/>
      <c r="CQ112" s="1011"/>
      <c r="CR112" s="1011"/>
      <c r="CS112" s="1011"/>
      <c r="CT112" s="1011"/>
      <c r="CU112" s="1011"/>
      <c r="CV112" s="1011"/>
      <c r="CW112" s="1011"/>
      <c r="CX112" s="1011"/>
      <c r="CY112" s="1011"/>
      <c r="CZ112" s="1011"/>
      <c r="DA112" s="1011"/>
      <c r="DB112" s="1011"/>
      <c r="DC112" s="1011"/>
      <c r="DD112" s="1011"/>
      <c r="DE112" s="1011"/>
      <c r="DF112" s="1012"/>
      <c r="DG112" s="1013" t="s">
        <v>392</v>
      </c>
      <c r="DH112" s="1014"/>
      <c r="DI112" s="1014"/>
      <c r="DJ112" s="1014"/>
      <c r="DK112" s="1014"/>
      <c r="DL112" s="1014" t="s">
        <v>392</v>
      </c>
      <c r="DM112" s="1014"/>
      <c r="DN112" s="1014"/>
      <c r="DO112" s="1014"/>
      <c r="DP112" s="1014"/>
      <c r="DQ112" s="1014" t="s">
        <v>392</v>
      </c>
      <c r="DR112" s="1014"/>
      <c r="DS112" s="1014"/>
      <c r="DT112" s="1014"/>
      <c r="DU112" s="1014"/>
      <c r="DV112" s="1015" t="s">
        <v>392</v>
      </c>
      <c r="DW112" s="1015"/>
      <c r="DX112" s="1015"/>
      <c r="DY112" s="1015"/>
      <c r="DZ112" s="1016"/>
    </row>
    <row r="113" spans="1:130" s="247" customFormat="1" ht="26.25" customHeight="1" x14ac:dyDescent="0.25">
      <c r="A113" s="1048"/>
      <c r="B113" s="1049"/>
      <c r="C113" s="1044" t="s">
        <v>446</v>
      </c>
      <c r="D113" s="1044"/>
      <c r="E113" s="1044"/>
      <c r="F113" s="1044"/>
      <c r="G113" s="1044"/>
      <c r="H113" s="1044"/>
      <c r="I113" s="1044"/>
      <c r="J113" s="1044"/>
      <c r="K113" s="1044"/>
      <c r="L113" s="1044"/>
      <c r="M113" s="1044"/>
      <c r="N113" s="1044"/>
      <c r="O113" s="1044"/>
      <c r="P113" s="1044"/>
      <c r="Q113" s="1044"/>
      <c r="R113" s="1044"/>
      <c r="S113" s="1044"/>
      <c r="T113" s="1044"/>
      <c r="U113" s="1044"/>
      <c r="V113" s="1044"/>
      <c r="W113" s="1044"/>
      <c r="X113" s="1044"/>
      <c r="Y113" s="1044"/>
      <c r="Z113" s="1045"/>
      <c r="AA113" s="1027">
        <v>110633</v>
      </c>
      <c r="AB113" s="1028"/>
      <c r="AC113" s="1028"/>
      <c r="AD113" s="1028"/>
      <c r="AE113" s="1029"/>
      <c r="AF113" s="1030">
        <v>135597</v>
      </c>
      <c r="AG113" s="1028"/>
      <c r="AH113" s="1028"/>
      <c r="AI113" s="1028"/>
      <c r="AJ113" s="1029"/>
      <c r="AK113" s="1030">
        <v>126939</v>
      </c>
      <c r="AL113" s="1028"/>
      <c r="AM113" s="1028"/>
      <c r="AN113" s="1028"/>
      <c r="AO113" s="1029"/>
      <c r="AP113" s="1031">
        <v>7</v>
      </c>
      <c r="AQ113" s="1032"/>
      <c r="AR113" s="1032"/>
      <c r="AS113" s="1032"/>
      <c r="AT113" s="1033"/>
      <c r="AU113" s="994"/>
      <c r="AV113" s="995"/>
      <c r="AW113" s="995"/>
      <c r="AX113" s="995"/>
      <c r="AY113" s="995"/>
      <c r="AZ113" s="1043" t="s">
        <v>447</v>
      </c>
      <c r="BA113" s="1044"/>
      <c r="BB113" s="1044"/>
      <c r="BC113" s="1044"/>
      <c r="BD113" s="1044"/>
      <c r="BE113" s="1044"/>
      <c r="BF113" s="1044"/>
      <c r="BG113" s="1044"/>
      <c r="BH113" s="1044"/>
      <c r="BI113" s="1044"/>
      <c r="BJ113" s="1044"/>
      <c r="BK113" s="1044"/>
      <c r="BL113" s="1044"/>
      <c r="BM113" s="1044"/>
      <c r="BN113" s="1044"/>
      <c r="BO113" s="1044"/>
      <c r="BP113" s="1045"/>
      <c r="BQ113" s="1013" t="s">
        <v>392</v>
      </c>
      <c r="BR113" s="1014"/>
      <c r="BS113" s="1014"/>
      <c r="BT113" s="1014"/>
      <c r="BU113" s="1014"/>
      <c r="BV113" s="1014" t="s">
        <v>392</v>
      </c>
      <c r="BW113" s="1014"/>
      <c r="BX113" s="1014"/>
      <c r="BY113" s="1014"/>
      <c r="BZ113" s="1014"/>
      <c r="CA113" s="1014" t="s">
        <v>392</v>
      </c>
      <c r="CB113" s="1014"/>
      <c r="CC113" s="1014"/>
      <c r="CD113" s="1014"/>
      <c r="CE113" s="1014"/>
      <c r="CF113" s="1008" t="s">
        <v>392</v>
      </c>
      <c r="CG113" s="1009"/>
      <c r="CH113" s="1009"/>
      <c r="CI113" s="1009"/>
      <c r="CJ113" s="1009"/>
      <c r="CK113" s="1039"/>
      <c r="CL113" s="1040"/>
      <c r="CM113" s="1010" t="s">
        <v>448</v>
      </c>
      <c r="CN113" s="1011"/>
      <c r="CO113" s="1011"/>
      <c r="CP113" s="1011"/>
      <c r="CQ113" s="1011"/>
      <c r="CR113" s="1011"/>
      <c r="CS113" s="1011"/>
      <c r="CT113" s="1011"/>
      <c r="CU113" s="1011"/>
      <c r="CV113" s="1011"/>
      <c r="CW113" s="1011"/>
      <c r="CX113" s="1011"/>
      <c r="CY113" s="1011"/>
      <c r="CZ113" s="1011"/>
      <c r="DA113" s="1011"/>
      <c r="DB113" s="1011"/>
      <c r="DC113" s="1011"/>
      <c r="DD113" s="1011"/>
      <c r="DE113" s="1011"/>
      <c r="DF113" s="1012"/>
      <c r="DG113" s="1052" t="s">
        <v>392</v>
      </c>
      <c r="DH113" s="1053"/>
      <c r="DI113" s="1053"/>
      <c r="DJ113" s="1053"/>
      <c r="DK113" s="1054"/>
      <c r="DL113" s="1055" t="s">
        <v>392</v>
      </c>
      <c r="DM113" s="1053"/>
      <c r="DN113" s="1053"/>
      <c r="DO113" s="1053"/>
      <c r="DP113" s="1054"/>
      <c r="DQ113" s="1055" t="s">
        <v>437</v>
      </c>
      <c r="DR113" s="1053"/>
      <c r="DS113" s="1053"/>
      <c r="DT113" s="1053"/>
      <c r="DU113" s="1054"/>
      <c r="DV113" s="1056" t="s">
        <v>392</v>
      </c>
      <c r="DW113" s="1057"/>
      <c r="DX113" s="1057"/>
      <c r="DY113" s="1057"/>
      <c r="DZ113" s="1058"/>
    </row>
    <row r="114" spans="1:130" s="247" customFormat="1" ht="26.25" customHeight="1" x14ac:dyDescent="0.25">
      <c r="A114" s="1048"/>
      <c r="B114" s="1049"/>
      <c r="C114" s="1044" t="s">
        <v>449</v>
      </c>
      <c r="D114" s="1044"/>
      <c r="E114" s="1044"/>
      <c r="F114" s="1044"/>
      <c r="G114" s="1044"/>
      <c r="H114" s="1044"/>
      <c r="I114" s="1044"/>
      <c r="J114" s="1044"/>
      <c r="K114" s="1044"/>
      <c r="L114" s="1044"/>
      <c r="M114" s="1044"/>
      <c r="N114" s="1044"/>
      <c r="O114" s="1044"/>
      <c r="P114" s="1044"/>
      <c r="Q114" s="1044"/>
      <c r="R114" s="1044"/>
      <c r="S114" s="1044"/>
      <c r="T114" s="1044"/>
      <c r="U114" s="1044"/>
      <c r="V114" s="1044"/>
      <c r="W114" s="1044"/>
      <c r="X114" s="1044"/>
      <c r="Y114" s="1044"/>
      <c r="Z114" s="1045"/>
      <c r="AA114" s="1052" t="s">
        <v>437</v>
      </c>
      <c r="AB114" s="1053"/>
      <c r="AC114" s="1053"/>
      <c r="AD114" s="1053"/>
      <c r="AE114" s="1054"/>
      <c r="AF114" s="1055" t="s">
        <v>392</v>
      </c>
      <c r="AG114" s="1053"/>
      <c r="AH114" s="1053"/>
      <c r="AI114" s="1053"/>
      <c r="AJ114" s="1054"/>
      <c r="AK114" s="1055" t="s">
        <v>129</v>
      </c>
      <c r="AL114" s="1053"/>
      <c r="AM114" s="1053"/>
      <c r="AN114" s="1053"/>
      <c r="AO114" s="1054"/>
      <c r="AP114" s="1056" t="s">
        <v>392</v>
      </c>
      <c r="AQ114" s="1057"/>
      <c r="AR114" s="1057"/>
      <c r="AS114" s="1057"/>
      <c r="AT114" s="1058"/>
      <c r="AU114" s="994"/>
      <c r="AV114" s="995"/>
      <c r="AW114" s="995"/>
      <c r="AX114" s="995"/>
      <c r="AY114" s="995"/>
      <c r="AZ114" s="1043" t="s">
        <v>450</v>
      </c>
      <c r="BA114" s="1044"/>
      <c r="BB114" s="1044"/>
      <c r="BC114" s="1044"/>
      <c r="BD114" s="1044"/>
      <c r="BE114" s="1044"/>
      <c r="BF114" s="1044"/>
      <c r="BG114" s="1044"/>
      <c r="BH114" s="1044"/>
      <c r="BI114" s="1044"/>
      <c r="BJ114" s="1044"/>
      <c r="BK114" s="1044"/>
      <c r="BL114" s="1044"/>
      <c r="BM114" s="1044"/>
      <c r="BN114" s="1044"/>
      <c r="BO114" s="1044"/>
      <c r="BP114" s="1045"/>
      <c r="BQ114" s="1013">
        <v>203044</v>
      </c>
      <c r="BR114" s="1014"/>
      <c r="BS114" s="1014"/>
      <c r="BT114" s="1014"/>
      <c r="BU114" s="1014"/>
      <c r="BV114" s="1014">
        <v>156429</v>
      </c>
      <c r="BW114" s="1014"/>
      <c r="BX114" s="1014"/>
      <c r="BY114" s="1014"/>
      <c r="BZ114" s="1014"/>
      <c r="CA114" s="1014">
        <v>163422</v>
      </c>
      <c r="CB114" s="1014"/>
      <c r="CC114" s="1014"/>
      <c r="CD114" s="1014"/>
      <c r="CE114" s="1014"/>
      <c r="CF114" s="1008">
        <v>9</v>
      </c>
      <c r="CG114" s="1009"/>
      <c r="CH114" s="1009"/>
      <c r="CI114" s="1009"/>
      <c r="CJ114" s="1009"/>
      <c r="CK114" s="1039"/>
      <c r="CL114" s="1040"/>
      <c r="CM114" s="1010" t="s">
        <v>451</v>
      </c>
      <c r="CN114" s="1011"/>
      <c r="CO114" s="1011"/>
      <c r="CP114" s="1011"/>
      <c r="CQ114" s="1011"/>
      <c r="CR114" s="1011"/>
      <c r="CS114" s="1011"/>
      <c r="CT114" s="1011"/>
      <c r="CU114" s="1011"/>
      <c r="CV114" s="1011"/>
      <c r="CW114" s="1011"/>
      <c r="CX114" s="1011"/>
      <c r="CY114" s="1011"/>
      <c r="CZ114" s="1011"/>
      <c r="DA114" s="1011"/>
      <c r="DB114" s="1011"/>
      <c r="DC114" s="1011"/>
      <c r="DD114" s="1011"/>
      <c r="DE114" s="1011"/>
      <c r="DF114" s="1012"/>
      <c r="DG114" s="1052" t="s">
        <v>437</v>
      </c>
      <c r="DH114" s="1053"/>
      <c r="DI114" s="1053"/>
      <c r="DJ114" s="1053"/>
      <c r="DK114" s="1054"/>
      <c r="DL114" s="1055" t="s">
        <v>392</v>
      </c>
      <c r="DM114" s="1053"/>
      <c r="DN114" s="1053"/>
      <c r="DO114" s="1053"/>
      <c r="DP114" s="1054"/>
      <c r="DQ114" s="1055" t="s">
        <v>392</v>
      </c>
      <c r="DR114" s="1053"/>
      <c r="DS114" s="1053"/>
      <c r="DT114" s="1053"/>
      <c r="DU114" s="1054"/>
      <c r="DV114" s="1056" t="s">
        <v>437</v>
      </c>
      <c r="DW114" s="1057"/>
      <c r="DX114" s="1057"/>
      <c r="DY114" s="1057"/>
      <c r="DZ114" s="1058"/>
    </row>
    <row r="115" spans="1:130" s="247" customFormat="1" ht="26.25" customHeight="1" x14ac:dyDescent="0.25">
      <c r="A115" s="1048"/>
      <c r="B115" s="1049"/>
      <c r="C115" s="1044" t="s">
        <v>452</v>
      </c>
      <c r="D115" s="1044"/>
      <c r="E115" s="1044"/>
      <c r="F115" s="1044"/>
      <c r="G115" s="1044"/>
      <c r="H115" s="1044"/>
      <c r="I115" s="1044"/>
      <c r="J115" s="1044"/>
      <c r="K115" s="1044"/>
      <c r="L115" s="1044"/>
      <c r="M115" s="1044"/>
      <c r="N115" s="1044"/>
      <c r="O115" s="1044"/>
      <c r="P115" s="1044"/>
      <c r="Q115" s="1044"/>
      <c r="R115" s="1044"/>
      <c r="S115" s="1044"/>
      <c r="T115" s="1044"/>
      <c r="U115" s="1044"/>
      <c r="V115" s="1044"/>
      <c r="W115" s="1044"/>
      <c r="X115" s="1044"/>
      <c r="Y115" s="1044"/>
      <c r="Z115" s="1045"/>
      <c r="AA115" s="1027">
        <v>53376</v>
      </c>
      <c r="AB115" s="1028"/>
      <c r="AC115" s="1028"/>
      <c r="AD115" s="1028"/>
      <c r="AE115" s="1029"/>
      <c r="AF115" s="1030">
        <v>44635</v>
      </c>
      <c r="AG115" s="1028"/>
      <c r="AH115" s="1028"/>
      <c r="AI115" s="1028"/>
      <c r="AJ115" s="1029"/>
      <c r="AK115" s="1030">
        <v>39025</v>
      </c>
      <c r="AL115" s="1028"/>
      <c r="AM115" s="1028"/>
      <c r="AN115" s="1028"/>
      <c r="AO115" s="1029"/>
      <c r="AP115" s="1031">
        <v>2.1</v>
      </c>
      <c r="AQ115" s="1032"/>
      <c r="AR115" s="1032"/>
      <c r="AS115" s="1032"/>
      <c r="AT115" s="1033"/>
      <c r="AU115" s="994"/>
      <c r="AV115" s="995"/>
      <c r="AW115" s="995"/>
      <c r="AX115" s="995"/>
      <c r="AY115" s="995"/>
      <c r="AZ115" s="1043" t="s">
        <v>453</v>
      </c>
      <c r="BA115" s="1044"/>
      <c r="BB115" s="1044"/>
      <c r="BC115" s="1044"/>
      <c r="BD115" s="1044"/>
      <c r="BE115" s="1044"/>
      <c r="BF115" s="1044"/>
      <c r="BG115" s="1044"/>
      <c r="BH115" s="1044"/>
      <c r="BI115" s="1044"/>
      <c r="BJ115" s="1044"/>
      <c r="BK115" s="1044"/>
      <c r="BL115" s="1044"/>
      <c r="BM115" s="1044"/>
      <c r="BN115" s="1044"/>
      <c r="BO115" s="1044"/>
      <c r="BP115" s="1045"/>
      <c r="BQ115" s="1013" t="s">
        <v>437</v>
      </c>
      <c r="BR115" s="1014"/>
      <c r="BS115" s="1014"/>
      <c r="BT115" s="1014"/>
      <c r="BU115" s="1014"/>
      <c r="BV115" s="1014" t="s">
        <v>392</v>
      </c>
      <c r="BW115" s="1014"/>
      <c r="BX115" s="1014"/>
      <c r="BY115" s="1014"/>
      <c r="BZ115" s="1014"/>
      <c r="CA115" s="1014" t="s">
        <v>437</v>
      </c>
      <c r="CB115" s="1014"/>
      <c r="CC115" s="1014"/>
      <c r="CD115" s="1014"/>
      <c r="CE115" s="1014"/>
      <c r="CF115" s="1008" t="s">
        <v>437</v>
      </c>
      <c r="CG115" s="1009"/>
      <c r="CH115" s="1009"/>
      <c r="CI115" s="1009"/>
      <c r="CJ115" s="1009"/>
      <c r="CK115" s="1039"/>
      <c r="CL115" s="1040"/>
      <c r="CM115" s="1043" t="s">
        <v>454</v>
      </c>
      <c r="CN115" s="1064"/>
      <c r="CO115" s="1064"/>
      <c r="CP115" s="1064"/>
      <c r="CQ115" s="1064"/>
      <c r="CR115" s="1064"/>
      <c r="CS115" s="1064"/>
      <c r="CT115" s="1064"/>
      <c r="CU115" s="1064"/>
      <c r="CV115" s="1064"/>
      <c r="CW115" s="1064"/>
      <c r="CX115" s="1064"/>
      <c r="CY115" s="1064"/>
      <c r="CZ115" s="1064"/>
      <c r="DA115" s="1064"/>
      <c r="DB115" s="1064"/>
      <c r="DC115" s="1064"/>
      <c r="DD115" s="1064"/>
      <c r="DE115" s="1064"/>
      <c r="DF115" s="1045"/>
      <c r="DG115" s="1052" t="s">
        <v>437</v>
      </c>
      <c r="DH115" s="1053"/>
      <c r="DI115" s="1053"/>
      <c r="DJ115" s="1053"/>
      <c r="DK115" s="1054"/>
      <c r="DL115" s="1055" t="s">
        <v>392</v>
      </c>
      <c r="DM115" s="1053"/>
      <c r="DN115" s="1053"/>
      <c r="DO115" s="1053"/>
      <c r="DP115" s="1054"/>
      <c r="DQ115" s="1055" t="s">
        <v>392</v>
      </c>
      <c r="DR115" s="1053"/>
      <c r="DS115" s="1053"/>
      <c r="DT115" s="1053"/>
      <c r="DU115" s="1054"/>
      <c r="DV115" s="1056" t="s">
        <v>392</v>
      </c>
      <c r="DW115" s="1057"/>
      <c r="DX115" s="1057"/>
      <c r="DY115" s="1057"/>
      <c r="DZ115" s="1058"/>
    </row>
    <row r="116" spans="1:130" s="247" customFormat="1" ht="26.25" customHeight="1" x14ac:dyDescent="0.25">
      <c r="A116" s="1050"/>
      <c r="B116" s="1051"/>
      <c r="C116" s="1059" t="s">
        <v>455</v>
      </c>
      <c r="D116" s="1059"/>
      <c r="E116" s="1059"/>
      <c r="F116" s="1059"/>
      <c r="G116" s="1059"/>
      <c r="H116" s="1059"/>
      <c r="I116" s="1059"/>
      <c r="J116" s="1059"/>
      <c r="K116" s="1059"/>
      <c r="L116" s="1059"/>
      <c r="M116" s="1059"/>
      <c r="N116" s="1059"/>
      <c r="O116" s="1059"/>
      <c r="P116" s="1059"/>
      <c r="Q116" s="1059"/>
      <c r="R116" s="1059"/>
      <c r="S116" s="1059"/>
      <c r="T116" s="1059"/>
      <c r="U116" s="1059"/>
      <c r="V116" s="1059"/>
      <c r="W116" s="1059"/>
      <c r="X116" s="1059"/>
      <c r="Y116" s="1059"/>
      <c r="Z116" s="1060"/>
      <c r="AA116" s="1052">
        <v>162</v>
      </c>
      <c r="AB116" s="1053"/>
      <c r="AC116" s="1053"/>
      <c r="AD116" s="1053"/>
      <c r="AE116" s="1054"/>
      <c r="AF116" s="1055">
        <v>150</v>
      </c>
      <c r="AG116" s="1053"/>
      <c r="AH116" s="1053"/>
      <c r="AI116" s="1053"/>
      <c r="AJ116" s="1054"/>
      <c r="AK116" s="1055">
        <v>212</v>
      </c>
      <c r="AL116" s="1053"/>
      <c r="AM116" s="1053"/>
      <c r="AN116" s="1053"/>
      <c r="AO116" s="1054"/>
      <c r="AP116" s="1056">
        <v>0</v>
      </c>
      <c r="AQ116" s="1057"/>
      <c r="AR116" s="1057"/>
      <c r="AS116" s="1057"/>
      <c r="AT116" s="1058"/>
      <c r="AU116" s="994"/>
      <c r="AV116" s="995"/>
      <c r="AW116" s="995"/>
      <c r="AX116" s="995"/>
      <c r="AY116" s="995"/>
      <c r="AZ116" s="1061" t="s">
        <v>456</v>
      </c>
      <c r="BA116" s="1062"/>
      <c r="BB116" s="1062"/>
      <c r="BC116" s="1062"/>
      <c r="BD116" s="1062"/>
      <c r="BE116" s="1062"/>
      <c r="BF116" s="1062"/>
      <c r="BG116" s="1062"/>
      <c r="BH116" s="1062"/>
      <c r="BI116" s="1062"/>
      <c r="BJ116" s="1062"/>
      <c r="BK116" s="1062"/>
      <c r="BL116" s="1062"/>
      <c r="BM116" s="1062"/>
      <c r="BN116" s="1062"/>
      <c r="BO116" s="1062"/>
      <c r="BP116" s="1063"/>
      <c r="BQ116" s="1013" t="s">
        <v>392</v>
      </c>
      <c r="BR116" s="1014"/>
      <c r="BS116" s="1014"/>
      <c r="BT116" s="1014"/>
      <c r="BU116" s="1014"/>
      <c r="BV116" s="1014" t="s">
        <v>392</v>
      </c>
      <c r="BW116" s="1014"/>
      <c r="BX116" s="1014"/>
      <c r="BY116" s="1014"/>
      <c r="BZ116" s="1014"/>
      <c r="CA116" s="1014" t="s">
        <v>392</v>
      </c>
      <c r="CB116" s="1014"/>
      <c r="CC116" s="1014"/>
      <c r="CD116" s="1014"/>
      <c r="CE116" s="1014"/>
      <c r="CF116" s="1008" t="s">
        <v>392</v>
      </c>
      <c r="CG116" s="1009"/>
      <c r="CH116" s="1009"/>
      <c r="CI116" s="1009"/>
      <c r="CJ116" s="1009"/>
      <c r="CK116" s="1039"/>
      <c r="CL116" s="1040"/>
      <c r="CM116" s="1010" t="s">
        <v>457</v>
      </c>
      <c r="CN116" s="1011"/>
      <c r="CO116" s="1011"/>
      <c r="CP116" s="1011"/>
      <c r="CQ116" s="1011"/>
      <c r="CR116" s="1011"/>
      <c r="CS116" s="1011"/>
      <c r="CT116" s="1011"/>
      <c r="CU116" s="1011"/>
      <c r="CV116" s="1011"/>
      <c r="CW116" s="1011"/>
      <c r="CX116" s="1011"/>
      <c r="CY116" s="1011"/>
      <c r="CZ116" s="1011"/>
      <c r="DA116" s="1011"/>
      <c r="DB116" s="1011"/>
      <c r="DC116" s="1011"/>
      <c r="DD116" s="1011"/>
      <c r="DE116" s="1011"/>
      <c r="DF116" s="1012"/>
      <c r="DG116" s="1052" t="s">
        <v>392</v>
      </c>
      <c r="DH116" s="1053"/>
      <c r="DI116" s="1053"/>
      <c r="DJ116" s="1053"/>
      <c r="DK116" s="1054"/>
      <c r="DL116" s="1055" t="s">
        <v>392</v>
      </c>
      <c r="DM116" s="1053"/>
      <c r="DN116" s="1053"/>
      <c r="DO116" s="1053"/>
      <c r="DP116" s="1054"/>
      <c r="DQ116" s="1055" t="s">
        <v>392</v>
      </c>
      <c r="DR116" s="1053"/>
      <c r="DS116" s="1053"/>
      <c r="DT116" s="1053"/>
      <c r="DU116" s="1054"/>
      <c r="DV116" s="1056" t="s">
        <v>392</v>
      </c>
      <c r="DW116" s="1057"/>
      <c r="DX116" s="1057"/>
      <c r="DY116" s="1057"/>
      <c r="DZ116" s="1058"/>
    </row>
    <row r="117" spans="1:130" s="247" customFormat="1" ht="26.25" customHeight="1" x14ac:dyDescent="0.25">
      <c r="A117" s="998" t="s">
        <v>188</v>
      </c>
      <c r="B117" s="979"/>
      <c r="C117" s="979"/>
      <c r="D117" s="979"/>
      <c r="E117" s="979"/>
      <c r="F117" s="979"/>
      <c r="G117" s="979"/>
      <c r="H117" s="979"/>
      <c r="I117" s="979"/>
      <c r="J117" s="979"/>
      <c r="K117" s="979"/>
      <c r="L117" s="979"/>
      <c r="M117" s="979"/>
      <c r="N117" s="979"/>
      <c r="O117" s="979"/>
      <c r="P117" s="979"/>
      <c r="Q117" s="979"/>
      <c r="R117" s="979"/>
      <c r="S117" s="979"/>
      <c r="T117" s="979"/>
      <c r="U117" s="979"/>
      <c r="V117" s="979"/>
      <c r="W117" s="979"/>
      <c r="X117" s="979"/>
      <c r="Y117" s="1069" t="s">
        <v>458</v>
      </c>
      <c r="Z117" s="980"/>
      <c r="AA117" s="1070">
        <v>867421</v>
      </c>
      <c r="AB117" s="1071"/>
      <c r="AC117" s="1071"/>
      <c r="AD117" s="1071"/>
      <c r="AE117" s="1072"/>
      <c r="AF117" s="1073">
        <v>873592</v>
      </c>
      <c r="AG117" s="1071"/>
      <c r="AH117" s="1071"/>
      <c r="AI117" s="1071"/>
      <c r="AJ117" s="1072"/>
      <c r="AK117" s="1073">
        <v>892731</v>
      </c>
      <c r="AL117" s="1071"/>
      <c r="AM117" s="1071"/>
      <c r="AN117" s="1071"/>
      <c r="AO117" s="1072"/>
      <c r="AP117" s="1074"/>
      <c r="AQ117" s="1075"/>
      <c r="AR117" s="1075"/>
      <c r="AS117" s="1075"/>
      <c r="AT117" s="1076"/>
      <c r="AU117" s="994"/>
      <c r="AV117" s="995"/>
      <c r="AW117" s="995"/>
      <c r="AX117" s="995"/>
      <c r="AY117" s="995"/>
      <c r="AZ117" s="1061" t="s">
        <v>459</v>
      </c>
      <c r="BA117" s="1062"/>
      <c r="BB117" s="1062"/>
      <c r="BC117" s="1062"/>
      <c r="BD117" s="1062"/>
      <c r="BE117" s="1062"/>
      <c r="BF117" s="1062"/>
      <c r="BG117" s="1062"/>
      <c r="BH117" s="1062"/>
      <c r="BI117" s="1062"/>
      <c r="BJ117" s="1062"/>
      <c r="BK117" s="1062"/>
      <c r="BL117" s="1062"/>
      <c r="BM117" s="1062"/>
      <c r="BN117" s="1062"/>
      <c r="BO117" s="1062"/>
      <c r="BP117" s="1063"/>
      <c r="BQ117" s="1013" t="s">
        <v>437</v>
      </c>
      <c r="BR117" s="1014"/>
      <c r="BS117" s="1014"/>
      <c r="BT117" s="1014"/>
      <c r="BU117" s="1014"/>
      <c r="BV117" s="1014" t="s">
        <v>392</v>
      </c>
      <c r="BW117" s="1014"/>
      <c r="BX117" s="1014"/>
      <c r="BY117" s="1014"/>
      <c r="BZ117" s="1014"/>
      <c r="CA117" s="1014" t="s">
        <v>129</v>
      </c>
      <c r="CB117" s="1014"/>
      <c r="CC117" s="1014"/>
      <c r="CD117" s="1014"/>
      <c r="CE117" s="1014"/>
      <c r="CF117" s="1008" t="s">
        <v>437</v>
      </c>
      <c r="CG117" s="1009"/>
      <c r="CH117" s="1009"/>
      <c r="CI117" s="1009"/>
      <c r="CJ117" s="1009"/>
      <c r="CK117" s="1039"/>
      <c r="CL117" s="1040"/>
      <c r="CM117" s="1010" t="s">
        <v>460</v>
      </c>
      <c r="CN117" s="1011"/>
      <c r="CO117" s="1011"/>
      <c r="CP117" s="1011"/>
      <c r="CQ117" s="1011"/>
      <c r="CR117" s="1011"/>
      <c r="CS117" s="1011"/>
      <c r="CT117" s="1011"/>
      <c r="CU117" s="1011"/>
      <c r="CV117" s="1011"/>
      <c r="CW117" s="1011"/>
      <c r="CX117" s="1011"/>
      <c r="CY117" s="1011"/>
      <c r="CZ117" s="1011"/>
      <c r="DA117" s="1011"/>
      <c r="DB117" s="1011"/>
      <c r="DC117" s="1011"/>
      <c r="DD117" s="1011"/>
      <c r="DE117" s="1011"/>
      <c r="DF117" s="1012"/>
      <c r="DG117" s="1052" t="s">
        <v>392</v>
      </c>
      <c r="DH117" s="1053"/>
      <c r="DI117" s="1053"/>
      <c r="DJ117" s="1053"/>
      <c r="DK117" s="1054"/>
      <c r="DL117" s="1055" t="s">
        <v>392</v>
      </c>
      <c r="DM117" s="1053"/>
      <c r="DN117" s="1053"/>
      <c r="DO117" s="1053"/>
      <c r="DP117" s="1054"/>
      <c r="DQ117" s="1055" t="s">
        <v>392</v>
      </c>
      <c r="DR117" s="1053"/>
      <c r="DS117" s="1053"/>
      <c r="DT117" s="1053"/>
      <c r="DU117" s="1054"/>
      <c r="DV117" s="1056" t="s">
        <v>392</v>
      </c>
      <c r="DW117" s="1057"/>
      <c r="DX117" s="1057"/>
      <c r="DY117" s="1057"/>
      <c r="DZ117" s="1058"/>
    </row>
    <row r="118" spans="1:130" s="247" customFormat="1" ht="26.25" customHeight="1" x14ac:dyDescent="0.25">
      <c r="A118" s="998" t="s">
        <v>432</v>
      </c>
      <c r="B118" s="979"/>
      <c r="C118" s="979"/>
      <c r="D118" s="979"/>
      <c r="E118" s="979"/>
      <c r="F118" s="979"/>
      <c r="G118" s="979"/>
      <c r="H118" s="979"/>
      <c r="I118" s="979"/>
      <c r="J118" s="979"/>
      <c r="K118" s="979"/>
      <c r="L118" s="979"/>
      <c r="M118" s="979"/>
      <c r="N118" s="979"/>
      <c r="O118" s="979"/>
      <c r="P118" s="979"/>
      <c r="Q118" s="979"/>
      <c r="R118" s="979"/>
      <c r="S118" s="979"/>
      <c r="T118" s="979"/>
      <c r="U118" s="979"/>
      <c r="V118" s="979"/>
      <c r="W118" s="979"/>
      <c r="X118" s="979"/>
      <c r="Y118" s="979"/>
      <c r="Z118" s="980"/>
      <c r="AA118" s="978" t="s">
        <v>430</v>
      </c>
      <c r="AB118" s="979"/>
      <c r="AC118" s="979"/>
      <c r="AD118" s="979"/>
      <c r="AE118" s="980"/>
      <c r="AF118" s="978" t="s">
        <v>308</v>
      </c>
      <c r="AG118" s="979"/>
      <c r="AH118" s="979"/>
      <c r="AI118" s="979"/>
      <c r="AJ118" s="980"/>
      <c r="AK118" s="978" t="s">
        <v>307</v>
      </c>
      <c r="AL118" s="979"/>
      <c r="AM118" s="979"/>
      <c r="AN118" s="979"/>
      <c r="AO118" s="980"/>
      <c r="AP118" s="1065" t="s">
        <v>431</v>
      </c>
      <c r="AQ118" s="1066"/>
      <c r="AR118" s="1066"/>
      <c r="AS118" s="1066"/>
      <c r="AT118" s="1067"/>
      <c r="AU118" s="994"/>
      <c r="AV118" s="995"/>
      <c r="AW118" s="995"/>
      <c r="AX118" s="995"/>
      <c r="AY118" s="995"/>
      <c r="AZ118" s="1068" t="s">
        <v>461</v>
      </c>
      <c r="BA118" s="1059"/>
      <c r="BB118" s="1059"/>
      <c r="BC118" s="1059"/>
      <c r="BD118" s="1059"/>
      <c r="BE118" s="1059"/>
      <c r="BF118" s="1059"/>
      <c r="BG118" s="1059"/>
      <c r="BH118" s="1059"/>
      <c r="BI118" s="1059"/>
      <c r="BJ118" s="1059"/>
      <c r="BK118" s="1059"/>
      <c r="BL118" s="1059"/>
      <c r="BM118" s="1059"/>
      <c r="BN118" s="1059"/>
      <c r="BO118" s="1059"/>
      <c r="BP118" s="1060"/>
      <c r="BQ118" s="1091" t="s">
        <v>129</v>
      </c>
      <c r="BR118" s="1092"/>
      <c r="BS118" s="1092"/>
      <c r="BT118" s="1092"/>
      <c r="BU118" s="1092"/>
      <c r="BV118" s="1092" t="s">
        <v>392</v>
      </c>
      <c r="BW118" s="1092"/>
      <c r="BX118" s="1092"/>
      <c r="BY118" s="1092"/>
      <c r="BZ118" s="1092"/>
      <c r="CA118" s="1092" t="s">
        <v>392</v>
      </c>
      <c r="CB118" s="1092"/>
      <c r="CC118" s="1092"/>
      <c r="CD118" s="1092"/>
      <c r="CE118" s="1092"/>
      <c r="CF118" s="1008" t="s">
        <v>129</v>
      </c>
      <c r="CG118" s="1009"/>
      <c r="CH118" s="1009"/>
      <c r="CI118" s="1009"/>
      <c r="CJ118" s="1009"/>
      <c r="CK118" s="1039"/>
      <c r="CL118" s="1040"/>
      <c r="CM118" s="1010" t="s">
        <v>462</v>
      </c>
      <c r="CN118" s="1011"/>
      <c r="CO118" s="1011"/>
      <c r="CP118" s="1011"/>
      <c r="CQ118" s="1011"/>
      <c r="CR118" s="1011"/>
      <c r="CS118" s="1011"/>
      <c r="CT118" s="1011"/>
      <c r="CU118" s="1011"/>
      <c r="CV118" s="1011"/>
      <c r="CW118" s="1011"/>
      <c r="CX118" s="1011"/>
      <c r="CY118" s="1011"/>
      <c r="CZ118" s="1011"/>
      <c r="DA118" s="1011"/>
      <c r="DB118" s="1011"/>
      <c r="DC118" s="1011"/>
      <c r="DD118" s="1011"/>
      <c r="DE118" s="1011"/>
      <c r="DF118" s="1012"/>
      <c r="DG118" s="1052" t="s">
        <v>392</v>
      </c>
      <c r="DH118" s="1053"/>
      <c r="DI118" s="1053"/>
      <c r="DJ118" s="1053"/>
      <c r="DK118" s="1054"/>
      <c r="DL118" s="1055" t="s">
        <v>129</v>
      </c>
      <c r="DM118" s="1053"/>
      <c r="DN118" s="1053"/>
      <c r="DO118" s="1053"/>
      <c r="DP118" s="1054"/>
      <c r="DQ118" s="1055" t="s">
        <v>129</v>
      </c>
      <c r="DR118" s="1053"/>
      <c r="DS118" s="1053"/>
      <c r="DT118" s="1053"/>
      <c r="DU118" s="1054"/>
      <c r="DV118" s="1056" t="s">
        <v>437</v>
      </c>
      <c r="DW118" s="1057"/>
      <c r="DX118" s="1057"/>
      <c r="DY118" s="1057"/>
      <c r="DZ118" s="1058"/>
    </row>
    <row r="119" spans="1:130" s="247" customFormat="1" ht="26.25" customHeight="1" x14ac:dyDescent="0.25">
      <c r="A119" s="1152" t="s">
        <v>435</v>
      </c>
      <c r="B119" s="1038"/>
      <c r="C119" s="1017" t="s">
        <v>436</v>
      </c>
      <c r="D119" s="1018"/>
      <c r="E119" s="1018"/>
      <c r="F119" s="1018"/>
      <c r="G119" s="1018"/>
      <c r="H119" s="1018"/>
      <c r="I119" s="1018"/>
      <c r="J119" s="1018"/>
      <c r="K119" s="1018"/>
      <c r="L119" s="1018"/>
      <c r="M119" s="1018"/>
      <c r="N119" s="1018"/>
      <c r="O119" s="1018"/>
      <c r="P119" s="1018"/>
      <c r="Q119" s="1018"/>
      <c r="R119" s="1018"/>
      <c r="S119" s="1018"/>
      <c r="T119" s="1018"/>
      <c r="U119" s="1018"/>
      <c r="V119" s="1018"/>
      <c r="W119" s="1018"/>
      <c r="X119" s="1018"/>
      <c r="Y119" s="1018"/>
      <c r="Z119" s="1019"/>
      <c r="AA119" s="985" t="s">
        <v>392</v>
      </c>
      <c r="AB119" s="986"/>
      <c r="AC119" s="986"/>
      <c r="AD119" s="986"/>
      <c r="AE119" s="987"/>
      <c r="AF119" s="988" t="s">
        <v>392</v>
      </c>
      <c r="AG119" s="986"/>
      <c r="AH119" s="986"/>
      <c r="AI119" s="986"/>
      <c r="AJ119" s="987"/>
      <c r="AK119" s="988" t="s">
        <v>129</v>
      </c>
      <c r="AL119" s="986"/>
      <c r="AM119" s="986"/>
      <c r="AN119" s="986"/>
      <c r="AO119" s="987"/>
      <c r="AP119" s="989" t="s">
        <v>392</v>
      </c>
      <c r="AQ119" s="990"/>
      <c r="AR119" s="990"/>
      <c r="AS119" s="990"/>
      <c r="AT119" s="991"/>
      <c r="AU119" s="996"/>
      <c r="AV119" s="997"/>
      <c r="AW119" s="997"/>
      <c r="AX119" s="997"/>
      <c r="AY119" s="997"/>
      <c r="AZ119" s="278" t="s">
        <v>188</v>
      </c>
      <c r="BA119" s="278"/>
      <c r="BB119" s="278"/>
      <c r="BC119" s="278"/>
      <c r="BD119" s="278"/>
      <c r="BE119" s="278"/>
      <c r="BF119" s="278"/>
      <c r="BG119" s="278"/>
      <c r="BH119" s="278"/>
      <c r="BI119" s="278"/>
      <c r="BJ119" s="278"/>
      <c r="BK119" s="278"/>
      <c r="BL119" s="278"/>
      <c r="BM119" s="278"/>
      <c r="BN119" s="278"/>
      <c r="BO119" s="1069" t="s">
        <v>463</v>
      </c>
      <c r="BP119" s="1100"/>
      <c r="BQ119" s="1091">
        <v>8113367</v>
      </c>
      <c r="BR119" s="1092"/>
      <c r="BS119" s="1092"/>
      <c r="BT119" s="1092"/>
      <c r="BU119" s="1092"/>
      <c r="BV119" s="1092">
        <v>8652450</v>
      </c>
      <c r="BW119" s="1092"/>
      <c r="BX119" s="1092"/>
      <c r="BY119" s="1092"/>
      <c r="BZ119" s="1092"/>
      <c r="CA119" s="1092">
        <v>8807732</v>
      </c>
      <c r="CB119" s="1092"/>
      <c r="CC119" s="1092"/>
      <c r="CD119" s="1092"/>
      <c r="CE119" s="1092"/>
      <c r="CF119" s="1093"/>
      <c r="CG119" s="1094"/>
      <c r="CH119" s="1094"/>
      <c r="CI119" s="1094"/>
      <c r="CJ119" s="1095"/>
      <c r="CK119" s="1041"/>
      <c r="CL119" s="1042"/>
      <c r="CM119" s="1096" t="s">
        <v>464</v>
      </c>
      <c r="CN119" s="1097"/>
      <c r="CO119" s="1097"/>
      <c r="CP119" s="1097"/>
      <c r="CQ119" s="1097"/>
      <c r="CR119" s="1097"/>
      <c r="CS119" s="1097"/>
      <c r="CT119" s="1097"/>
      <c r="CU119" s="1097"/>
      <c r="CV119" s="1097"/>
      <c r="CW119" s="1097"/>
      <c r="CX119" s="1097"/>
      <c r="CY119" s="1097"/>
      <c r="CZ119" s="1097"/>
      <c r="DA119" s="1097"/>
      <c r="DB119" s="1097"/>
      <c r="DC119" s="1097"/>
      <c r="DD119" s="1097"/>
      <c r="DE119" s="1097"/>
      <c r="DF119" s="1098"/>
      <c r="DG119" s="1099">
        <v>120959</v>
      </c>
      <c r="DH119" s="1078"/>
      <c r="DI119" s="1078"/>
      <c r="DJ119" s="1078"/>
      <c r="DK119" s="1079"/>
      <c r="DL119" s="1077">
        <v>81663</v>
      </c>
      <c r="DM119" s="1078"/>
      <c r="DN119" s="1078"/>
      <c r="DO119" s="1078"/>
      <c r="DP119" s="1079"/>
      <c r="DQ119" s="1077">
        <v>136995</v>
      </c>
      <c r="DR119" s="1078"/>
      <c r="DS119" s="1078"/>
      <c r="DT119" s="1078"/>
      <c r="DU119" s="1079"/>
      <c r="DV119" s="1080">
        <v>7.5</v>
      </c>
      <c r="DW119" s="1081"/>
      <c r="DX119" s="1081"/>
      <c r="DY119" s="1081"/>
      <c r="DZ119" s="1082"/>
    </row>
    <row r="120" spans="1:130" s="247" customFormat="1" ht="26.25" customHeight="1" x14ac:dyDescent="0.25">
      <c r="A120" s="1153"/>
      <c r="B120" s="1040"/>
      <c r="C120" s="1010" t="s">
        <v>440</v>
      </c>
      <c r="D120" s="1011"/>
      <c r="E120" s="1011"/>
      <c r="F120" s="1011"/>
      <c r="G120" s="1011"/>
      <c r="H120" s="1011"/>
      <c r="I120" s="1011"/>
      <c r="J120" s="1011"/>
      <c r="K120" s="1011"/>
      <c r="L120" s="1011"/>
      <c r="M120" s="1011"/>
      <c r="N120" s="1011"/>
      <c r="O120" s="1011"/>
      <c r="P120" s="1011"/>
      <c r="Q120" s="1011"/>
      <c r="R120" s="1011"/>
      <c r="S120" s="1011"/>
      <c r="T120" s="1011"/>
      <c r="U120" s="1011"/>
      <c r="V120" s="1011"/>
      <c r="W120" s="1011"/>
      <c r="X120" s="1011"/>
      <c r="Y120" s="1011"/>
      <c r="Z120" s="1012"/>
      <c r="AA120" s="1052" t="s">
        <v>437</v>
      </c>
      <c r="AB120" s="1053"/>
      <c r="AC120" s="1053"/>
      <c r="AD120" s="1053"/>
      <c r="AE120" s="1054"/>
      <c r="AF120" s="1055" t="s">
        <v>437</v>
      </c>
      <c r="AG120" s="1053"/>
      <c r="AH120" s="1053"/>
      <c r="AI120" s="1053"/>
      <c r="AJ120" s="1054"/>
      <c r="AK120" s="1055" t="s">
        <v>437</v>
      </c>
      <c r="AL120" s="1053"/>
      <c r="AM120" s="1053"/>
      <c r="AN120" s="1053"/>
      <c r="AO120" s="1054"/>
      <c r="AP120" s="1056" t="s">
        <v>437</v>
      </c>
      <c r="AQ120" s="1057"/>
      <c r="AR120" s="1057"/>
      <c r="AS120" s="1057"/>
      <c r="AT120" s="1058"/>
      <c r="AU120" s="1083" t="s">
        <v>465</v>
      </c>
      <c r="AV120" s="1084"/>
      <c r="AW120" s="1084"/>
      <c r="AX120" s="1084"/>
      <c r="AY120" s="1085"/>
      <c r="AZ120" s="1034" t="s">
        <v>466</v>
      </c>
      <c r="BA120" s="983"/>
      <c r="BB120" s="983"/>
      <c r="BC120" s="983"/>
      <c r="BD120" s="983"/>
      <c r="BE120" s="983"/>
      <c r="BF120" s="983"/>
      <c r="BG120" s="983"/>
      <c r="BH120" s="983"/>
      <c r="BI120" s="983"/>
      <c r="BJ120" s="983"/>
      <c r="BK120" s="983"/>
      <c r="BL120" s="983"/>
      <c r="BM120" s="983"/>
      <c r="BN120" s="983"/>
      <c r="BO120" s="983"/>
      <c r="BP120" s="984"/>
      <c r="BQ120" s="1020">
        <v>2838489</v>
      </c>
      <c r="BR120" s="1021"/>
      <c r="BS120" s="1021"/>
      <c r="BT120" s="1021"/>
      <c r="BU120" s="1021"/>
      <c r="BV120" s="1021">
        <v>2798841</v>
      </c>
      <c r="BW120" s="1021"/>
      <c r="BX120" s="1021"/>
      <c r="BY120" s="1021"/>
      <c r="BZ120" s="1021"/>
      <c r="CA120" s="1021">
        <v>2753805</v>
      </c>
      <c r="CB120" s="1021"/>
      <c r="CC120" s="1021"/>
      <c r="CD120" s="1021"/>
      <c r="CE120" s="1021"/>
      <c r="CF120" s="1035">
        <v>151.5</v>
      </c>
      <c r="CG120" s="1036"/>
      <c r="CH120" s="1036"/>
      <c r="CI120" s="1036"/>
      <c r="CJ120" s="1036"/>
      <c r="CK120" s="1101" t="s">
        <v>467</v>
      </c>
      <c r="CL120" s="1102"/>
      <c r="CM120" s="1102"/>
      <c r="CN120" s="1102"/>
      <c r="CO120" s="1103"/>
      <c r="CP120" s="1109" t="s">
        <v>409</v>
      </c>
      <c r="CQ120" s="1110"/>
      <c r="CR120" s="1110"/>
      <c r="CS120" s="1110"/>
      <c r="CT120" s="1110"/>
      <c r="CU120" s="1110"/>
      <c r="CV120" s="1110"/>
      <c r="CW120" s="1110"/>
      <c r="CX120" s="1110"/>
      <c r="CY120" s="1110"/>
      <c r="CZ120" s="1110"/>
      <c r="DA120" s="1110"/>
      <c r="DB120" s="1110"/>
      <c r="DC120" s="1110"/>
      <c r="DD120" s="1110"/>
      <c r="DE120" s="1110"/>
      <c r="DF120" s="1111"/>
      <c r="DG120" s="1020">
        <v>1035712</v>
      </c>
      <c r="DH120" s="1021"/>
      <c r="DI120" s="1021"/>
      <c r="DJ120" s="1021"/>
      <c r="DK120" s="1021"/>
      <c r="DL120" s="1021">
        <v>1014441</v>
      </c>
      <c r="DM120" s="1021"/>
      <c r="DN120" s="1021"/>
      <c r="DO120" s="1021"/>
      <c r="DP120" s="1021"/>
      <c r="DQ120" s="1021">
        <v>953268</v>
      </c>
      <c r="DR120" s="1021"/>
      <c r="DS120" s="1021"/>
      <c r="DT120" s="1021"/>
      <c r="DU120" s="1021"/>
      <c r="DV120" s="1022">
        <v>52.5</v>
      </c>
      <c r="DW120" s="1022"/>
      <c r="DX120" s="1022"/>
      <c r="DY120" s="1022"/>
      <c r="DZ120" s="1023"/>
    </row>
    <row r="121" spans="1:130" s="247" customFormat="1" ht="26.25" customHeight="1" x14ac:dyDescent="0.25">
      <c r="A121" s="1153"/>
      <c r="B121" s="1040"/>
      <c r="C121" s="1061" t="s">
        <v>468</v>
      </c>
      <c r="D121" s="1062"/>
      <c r="E121" s="1062"/>
      <c r="F121" s="1062"/>
      <c r="G121" s="1062"/>
      <c r="H121" s="1062"/>
      <c r="I121" s="1062"/>
      <c r="J121" s="1062"/>
      <c r="K121" s="1062"/>
      <c r="L121" s="1062"/>
      <c r="M121" s="1062"/>
      <c r="N121" s="1062"/>
      <c r="O121" s="1062"/>
      <c r="P121" s="1062"/>
      <c r="Q121" s="1062"/>
      <c r="R121" s="1062"/>
      <c r="S121" s="1062"/>
      <c r="T121" s="1062"/>
      <c r="U121" s="1062"/>
      <c r="V121" s="1062"/>
      <c r="W121" s="1062"/>
      <c r="X121" s="1062"/>
      <c r="Y121" s="1062"/>
      <c r="Z121" s="1063"/>
      <c r="AA121" s="1052" t="s">
        <v>437</v>
      </c>
      <c r="AB121" s="1053"/>
      <c r="AC121" s="1053"/>
      <c r="AD121" s="1053"/>
      <c r="AE121" s="1054"/>
      <c r="AF121" s="1055" t="s">
        <v>392</v>
      </c>
      <c r="AG121" s="1053"/>
      <c r="AH121" s="1053"/>
      <c r="AI121" s="1053"/>
      <c r="AJ121" s="1054"/>
      <c r="AK121" s="1055" t="s">
        <v>392</v>
      </c>
      <c r="AL121" s="1053"/>
      <c r="AM121" s="1053"/>
      <c r="AN121" s="1053"/>
      <c r="AO121" s="1054"/>
      <c r="AP121" s="1056" t="s">
        <v>392</v>
      </c>
      <c r="AQ121" s="1057"/>
      <c r="AR121" s="1057"/>
      <c r="AS121" s="1057"/>
      <c r="AT121" s="1058"/>
      <c r="AU121" s="1086"/>
      <c r="AV121" s="1087"/>
      <c r="AW121" s="1087"/>
      <c r="AX121" s="1087"/>
      <c r="AY121" s="1088"/>
      <c r="AZ121" s="1043" t="s">
        <v>469</v>
      </c>
      <c r="BA121" s="1044"/>
      <c r="BB121" s="1044"/>
      <c r="BC121" s="1044"/>
      <c r="BD121" s="1044"/>
      <c r="BE121" s="1044"/>
      <c r="BF121" s="1044"/>
      <c r="BG121" s="1044"/>
      <c r="BH121" s="1044"/>
      <c r="BI121" s="1044"/>
      <c r="BJ121" s="1044"/>
      <c r="BK121" s="1044"/>
      <c r="BL121" s="1044"/>
      <c r="BM121" s="1044"/>
      <c r="BN121" s="1044"/>
      <c r="BO121" s="1044"/>
      <c r="BP121" s="1045"/>
      <c r="BQ121" s="1013">
        <v>159918</v>
      </c>
      <c r="BR121" s="1014"/>
      <c r="BS121" s="1014"/>
      <c r="BT121" s="1014"/>
      <c r="BU121" s="1014"/>
      <c r="BV121" s="1014">
        <v>189610</v>
      </c>
      <c r="BW121" s="1014"/>
      <c r="BX121" s="1014"/>
      <c r="BY121" s="1014"/>
      <c r="BZ121" s="1014"/>
      <c r="CA121" s="1014">
        <v>217247</v>
      </c>
      <c r="CB121" s="1014"/>
      <c r="CC121" s="1014"/>
      <c r="CD121" s="1014"/>
      <c r="CE121" s="1014"/>
      <c r="CF121" s="1008">
        <v>12</v>
      </c>
      <c r="CG121" s="1009"/>
      <c r="CH121" s="1009"/>
      <c r="CI121" s="1009"/>
      <c r="CJ121" s="1009"/>
      <c r="CK121" s="1104"/>
      <c r="CL121" s="1105"/>
      <c r="CM121" s="1105"/>
      <c r="CN121" s="1105"/>
      <c r="CO121" s="1106"/>
      <c r="CP121" s="1114" t="s">
        <v>470</v>
      </c>
      <c r="CQ121" s="1115"/>
      <c r="CR121" s="1115"/>
      <c r="CS121" s="1115"/>
      <c r="CT121" s="1115"/>
      <c r="CU121" s="1115"/>
      <c r="CV121" s="1115"/>
      <c r="CW121" s="1115"/>
      <c r="CX121" s="1115"/>
      <c r="CY121" s="1115"/>
      <c r="CZ121" s="1115"/>
      <c r="DA121" s="1115"/>
      <c r="DB121" s="1115"/>
      <c r="DC121" s="1115"/>
      <c r="DD121" s="1115"/>
      <c r="DE121" s="1115"/>
      <c r="DF121" s="1116"/>
      <c r="DG121" s="1013">
        <v>258150</v>
      </c>
      <c r="DH121" s="1014"/>
      <c r="DI121" s="1014"/>
      <c r="DJ121" s="1014"/>
      <c r="DK121" s="1014"/>
      <c r="DL121" s="1014">
        <v>341106</v>
      </c>
      <c r="DM121" s="1014"/>
      <c r="DN121" s="1014"/>
      <c r="DO121" s="1014"/>
      <c r="DP121" s="1014"/>
      <c r="DQ121" s="1014">
        <v>304724</v>
      </c>
      <c r="DR121" s="1014"/>
      <c r="DS121" s="1014"/>
      <c r="DT121" s="1014"/>
      <c r="DU121" s="1014"/>
      <c r="DV121" s="1015">
        <v>16.8</v>
      </c>
      <c r="DW121" s="1015"/>
      <c r="DX121" s="1015"/>
      <c r="DY121" s="1015"/>
      <c r="DZ121" s="1016"/>
    </row>
    <row r="122" spans="1:130" s="247" customFormat="1" ht="26.25" customHeight="1" x14ac:dyDescent="0.25">
      <c r="A122" s="1153"/>
      <c r="B122" s="1040"/>
      <c r="C122" s="1010" t="s">
        <v>451</v>
      </c>
      <c r="D122" s="1011"/>
      <c r="E122" s="1011"/>
      <c r="F122" s="1011"/>
      <c r="G122" s="1011"/>
      <c r="H122" s="1011"/>
      <c r="I122" s="1011"/>
      <c r="J122" s="1011"/>
      <c r="K122" s="1011"/>
      <c r="L122" s="1011"/>
      <c r="M122" s="1011"/>
      <c r="N122" s="1011"/>
      <c r="O122" s="1011"/>
      <c r="P122" s="1011"/>
      <c r="Q122" s="1011"/>
      <c r="R122" s="1011"/>
      <c r="S122" s="1011"/>
      <c r="T122" s="1011"/>
      <c r="U122" s="1011"/>
      <c r="V122" s="1011"/>
      <c r="W122" s="1011"/>
      <c r="X122" s="1011"/>
      <c r="Y122" s="1011"/>
      <c r="Z122" s="1012"/>
      <c r="AA122" s="1052" t="s">
        <v>437</v>
      </c>
      <c r="AB122" s="1053"/>
      <c r="AC122" s="1053"/>
      <c r="AD122" s="1053"/>
      <c r="AE122" s="1054"/>
      <c r="AF122" s="1055" t="s">
        <v>392</v>
      </c>
      <c r="AG122" s="1053"/>
      <c r="AH122" s="1053"/>
      <c r="AI122" s="1053"/>
      <c r="AJ122" s="1054"/>
      <c r="AK122" s="1055" t="s">
        <v>392</v>
      </c>
      <c r="AL122" s="1053"/>
      <c r="AM122" s="1053"/>
      <c r="AN122" s="1053"/>
      <c r="AO122" s="1054"/>
      <c r="AP122" s="1056" t="s">
        <v>392</v>
      </c>
      <c r="AQ122" s="1057"/>
      <c r="AR122" s="1057"/>
      <c r="AS122" s="1057"/>
      <c r="AT122" s="1058"/>
      <c r="AU122" s="1086"/>
      <c r="AV122" s="1087"/>
      <c r="AW122" s="1087"/>
      <c r="AX122" s="1087"/>
      <c r="AY122" s="1088"/>
      <c r="AZ122" s="1068" t="s">
        <v>471</v>
      </c>
      <c r="BA122" s="1059"/>
      <c r="BB122" s="1059"/>
      <c r="BC122" s="1059"/>
      <c r="BD122" s="1059"/>
      <c r="BE122" s="1059"/>
      <c r="BF122" s="1059"/>
      <c r="BG122" s="1059"/>
      <c r="BH122" s="1059"/>
      <c r="BI122" s="1059"/>
      <c r="BJ122" s="1059"/>
      <c r="BK122" s="1059"/>
      <c r="BL122" s="1059"/>
      <c r="BM122" s="1059"/>
      <c r="BN122" s="1059"/>
      <c r="BO122" s="1059"/>
      <c r="BP122" s="1060"/>
      <c r="BQ122" s="1091">
        <v>5522794</v>
      </c>
      <c r="BR122" s="1092"/>
      <c r="BS122" s="1092"/>
      <c r="BT122" s="1092"/>
      <c r="BU122" s="1092"/>
      <c r="BV122" s="1092">
        <v>5729168</v>
      </c>
      <c r="BW122" s="1092"/>
      <c r="BX122" s="1092"/>
      <c r="BY122" s="1092"/>
      <c r="BZ122" s="1092"/>
      <c r="CA122" s="1092">
        <v>5932069</v>
      </c>
      <c r="CB122" s="1092"/>
      <c r="CC122" s="1092"/>
      <c r="CD122" s="1092"/>
      <c r="CE122" s="1092"/>
      <c r="CF122" s="1112">
        <v>326.39999999999998</v>
      </c>
      <c r="CG122" s="1113"/>
      <c r="CH122" s="1113"/>
      <c r="CI122" s="1113"/>
      <c r="CJ122" s="1113"/>
      <c r="CK122" s="1104"/>
      <c r="CL122" s="1105"/>
      <c r="CM122" s="1105"/>
      <c r="CN122" s="1105"/>
      <c r="CO122" s="1106"/>
      <c r="CP122" s="1114" t="s">
        <v>407</v>
      </c>
      <c r="CQ122" s="1115"/>
      <c r="CR122" s="1115"/>
      <c r="CS122" s="1115"/>
      <c r="CT122" s="1115"/>
      <c r="CU122" s="1115"/>
      <c r="CV122" s="1115"/>
      <c r="CW122" s="1115"/>
      <c r="CX122" s="1115"/>
      <c r="CY122" s="1115"/>
      <c r="CZ122" s="1115"/>
      <c r="DA122" s="1115"/>
      <c r="DB122" s="1115"/>
      <c r="DC122" s="1115"/>
      <c r="DD122" s="1115"/>
      <c r="DE122" s="1115"/>
      <c r="DF122" s="1116"/>
      <c r="DG122" s="1013">
        <v>164420</v>
      </c>
      <c r="DH122" s="1014"/>
      <c r="DI122" s="1014"/>
      <c r="DJ122" s="1014"/>
      <c r="DK122" s="1014"/>
      <c r="DL122" s="1014">
        <v>167304</v>
      </c>
      <c r="DM122" s="1014"/>
      <c r="DN122" s="1014"/>
      <c r="DO122" s="1014"/>
      <c r="DP122" s="1014"/>
      <c r="DQ122" s="1014">
        <v>201776</v>
      </c>
      <c r="DR122" s="1014"/>
      <c r="DS122" s="1014"/>
      <c r="DT122" s="1014"/>
      <c r="DU122" s="1014"/>
      <c r="DV122" s="1015">
        <v>11.1</v>
      </c>
      <c r="DW122" s="1015"/>
      <c r="DX122" s="1015"/>
      <c r="DY122" s="1015"/>
      <c r="DZ122" s="1016"/>
    </row>
    <row r="123" spans="1:130" s="247" customFormat="1" ht="26.25" customHeight="1" x14ac:dyDescent="0.25">
      <c r="A123" s="1153"/>
      <c r="B123" s="1040"/>
      <c r="C123" s="1010" t="s">
        <v>457</v>
      </c>
      <c r="D123" s="1011"/>
      <c r="E123" s="1011"/>
      <c r="F123" s="1011"/>
      <c r="G123" s="1011"/>
      <c r="H123" s="1011"/>
      <c r="I123" s="1011"/>
      <c r="J123" s="1011"/>
      <c r="K123" s="1011"/>
      <c r="L123" s="1011"/>
      <c r="M123" s="1011"/>
      <c r="N123" s="1011"/>
      <c r="O123" s="1011"/>
      <c r="P123" s="1011"/>
      <c r="Q123" s="1011"/>
      <c r="R123" s="1011"/>
      <c r="S123" s="1011"/>
      <c r="T123" s="1011"/>
      <c r="U123" s="1011"/>
      <c r="V123" s="1011"/>
      <c r="W123" s="1011"/>
      <c r="X123" s="1011"/>
      <c r="Y123" s="1011"/>
      <c r="Z123" s="1012"/>
      <c r="AA123" s="1052" t="s">
        <v>437</v>
      </c>
      <c r="AB123" s="1053"/>
      <c r="AC123" s="1053"/>
      <c r="AD123" s="1053"/>
      <c r="AE123" s="1054"/>
      <c r="AF123" s="1055" t="s">
        <v>437</v>
      </c>
      <c r="AG123" s="1053"/>
      <c r="AH123" s="1053"/>
      <c r="AI123" s="1053"/>
      <c r="AJ123" s="1054"/>
      <c r="AK123" s="1055" t="s">
        <v>392</v>
      </c>
      <c r="AL123" s="1053"/>
      <c r="AM123" s="1053"/>
      <c r="AN123" s="1053"/>
      <c r="AO123" s="1054"/>
      <c r="AP123" s="1056" t="s">
        <v>437</v>
      </c>
      <c r="AQ123" s="1057"/>
      <c r="AR123" s="1057"/>
      <c r="AS123" s="1057"/>
      <c r="AT123" s="1058"/>
      <c r="AU123" s="1089"/>
      <c r="AV123" s="1090"/>
      <c r="AW123" s="1090"/>
      <c r="AX123" s="1090"/>
      <c r="AY123" s="1090"/>
      <c r="AZ123" s="278" t="s">
        <v>188</v>
      </c>
      <c r="BA123" s="278"/>
      <c r="BB123" s="278"/>
      <c r="BC123" s="278"/>
      <c r="BD123" s="278"/>
      <c r="BE123" s="278"/>
      <c r="BF123" s="278"/>
      <c r="BG123" s="278"/>
      <c r="BH123" s="278"/>
      <c r="BI123" s="278"/>
      <c r="BJ123" s="278"/>
      <c r="BK123" s="278"/>
      <c r="BL123" s="278"/>
      <c r="BM123" s="278"/>
      <c r="BN123" s="278"/>
      <c r="BO123" s="1069" t="s">
        <v>472</v>
      </c>
      <c r="BP123" s="1100"/>
      <c r="BQ123" s="1159">
        <v>8521201</v>
      </c>
      <c r="BR123" s="1160"/>
      <c r="BS123" s="1160"/>
      <c r="BT123" s="1160"/>
      <c r="BU123" s="1160"/>
      <c r="BV123" s="1160">
        <v>8717619</v>
      </c>
      <c r="BW123" s="1160"/>
      <c r="BX123" s="1160"/>
      <c r="BY123" s="1160"/>
      <c r="BZ123" s="1160"/>
      <c r="CA123" s="1160">
        <v>8903121</v>
      </c>
      <c r="CB123" s="1160"/>
      <c r="CC123" s="1160"/>
      <c r="CD123" s="1160"/>
      <c r="CE123" s="1160"/>
      <c r="CF123" s="1093"/>
      <c r="CG123" s="1094"/>
      <c r="CH123" s="1094"/>
      <c r="CI123" s="1094"/>
      <c r="CJ123" s="1095"/>
      <c r="CK123" s="1104"/>
      <c r="CL123" s="1105"/>
      <c r="CM123" s="1105"/>
      <c r="CN123" s="1105"/>
      <c r="CO123" s="1106"/>
      <c r="CP123" s="1114" t="s">
        <v>473</v>
      </c>
      <c r="CQ123" s="1115"/>
      <c r="CR123" s="1115"/>
      <c r="CS123" s="1115"/>
      <c r="CT123" s="1115"/>
      <c r="CU123" s="1115"/>
      <c r="CV123" s="1115"/>
      <c r="CW123" s="1115"/>
      <c r="CX123" s="1115"/>
      <c r="CY123" s="1115"/>
      <c r="CZ123" s="1115"/>
      <c r="DA123" s="1115"/>
      <c r="DB123" s="1115"/>
      <c r="DC123" s="1115"/>
      <c r="DD123" s="1115"/>
      <c r="DE123" s="1115"/>
      <c r="DF123" s="1116"/>
      <c r="DG123" s="1052">
        <v>26084</v>
      </c>
      <c r="DH123" s="1053"/>
      <c r="DI123" s="1053"/>
      <c r="DJ123" s="1053"/>
      <c r="DK123" s="1054"/>
      <c r="DL123" s="1055">
        <v>10260</v>
      </c>
      <c r="DM123" s="1053"/>
      <c r="DN123" s="1053"/>
      <c r="DO123" s="1053"/>
      <c r="DP123" s="1054"/>
      <c r="DQ123" s="1055">
        <v>5987</v>
      </c>
      <c r="DR123" s="1053"/>
      <c r="DS123" s="1053"/>
      <c r="DT123" s="1053"/>
      <c r="DU123" s="1054"/>
      <c r="DV123" s="1056">
        <v>0.3</v>
      </c>
      <c r="DW123" s="1057"/>
      <c r="DX123" s="1057"/>
      <c r="DY123" s="1057"/>
      <c r="DZ123" s="1058"/>
    </row>
    <row r="124" spans="1:130" s="247" customFormat="1" ht="26.25" customHeight="1" thickBot="1" x14ac:dyDescent="0.3">
      <c r="A124" s="1153"/>
      <c r="B124" s="1040"/>
      <c r="C124" s="1010" t="s">
        <v>460</v>
      </c>
      <c r="D124" s="1011"/>
      <c r="E124" s="1011"/>
      <c r="F124" s="1011"/>
      <c r="G124" s="1011"/>
      <c r="H124" s="1011"/>
      <c r="I124" s="1011"/>
      <c r="J124" s="1011"/>
      <c r="K124" s="1011"/>
      <c r="L124" s="1011"/>
      <c r="M124" s="1011"/>
      <c r="N124" s="1011"/>
      <c r="O124" s="1011"/>
      <c r="P124" s="1011"/>
      <c r="Q124" s="1011"/>
      <c r="R124" s="1011"/>
      <c r="S124" s="1011"/>
      <c r="T124" s="1011"/>
      <c r="U124" s="1011"/>
      <c r="V124" s="1011"/>
      <c r="W124" s="1011"/>
      <c r="X124" s="1011"/>
      <c r="Y124" s="1011"/>
      <c r="Z124" s="1012"/>
      <c r="AA124" s="1052" t="s">
        <v>437</v>
      </c>
      <c r="AB124" s="1053"/>
      <c r="AC124" s="1053"/>
      <c r="AD124" s="1053"/>
      <c r="AE124" s="1054"/>
      <c r="AF124" s="1055" t="s">
        <v>437</v>
      </c>
      <c r="AG124" s="1053"/>
      <c r="AH124" s="1053"/>
      <c r="AI124" s="1053"/>
      <c r="AJ124" s="1054"/>
      <c r="AK124" s="1055" t="s">
        <v>437</v>
      </c>
      <c r="AL124" s="1053"/>
      <c r="AM124" s="1053"/>
      <c r="AN124" s="1053"/>
      <c r="AO124" s="1054"/>
      <c r="AP124" s="1056" t="s">
        <v>437</v>
      </c>
      <c r="AQ124" s="1057"/>
      <c r="AR124" s="1057"/>
      <c r="AS124" s="1057"/>
      <c r="AT124" s="1058"/>
      <c r="AU124" s="1155" t="s">
        <v>474</v>
      </c>
      <c r="AV124" s="1156"/>
      <c r="AW124" s="1156"/>
      <c r="AX124" s="1156"/>
      <c r="AY124" s="1156"/>
      <c r="AZ124" s="1156"/>
      <c r="BA124" s="1156"/>
      <c r="BB124" s="1156"/>
      <c r="BC124" s="1156"/>
      <c r="BD124" s="1156"/>
      <c r="BE124" s="1156"/>
      <c r="BF124" s="1156"/>
      <c r="BG124" s="1156"/>
      <c r="BH124" s="1156"/>
      <c r="BI124" s="1156"/>
      <c r="BJ124" s="1156"/>
      <c r="BK124" s="1156"/>
      <c r="BL124" s="1156"/>
      <c r="BM124" s="1156"/>
      <c r="BN124" s="1156"/>
      <c r="BO124" s="1156"/>
      <c r="BP124" s="1157"/>
      <c r="BQ124" s="1158" t="s">
        <v>437</v>
      </c>
      <c r="BR124" s="1122"/>
      <c r="BS124" s="1122"/>
      <c r="BT124" s="1122"/>
      <c r="BU124" s="1122"/>
      <c r="BV124" s="1122" t="s">
        <v>437</v>
      </c>
      <c r="BW124" s="1122"/>
      <c r="BX124" s="1122"/>
      <c r="BY124" s="1122"/>
      <c r="BZ124" s="1122"/>
      <c r="CA124" s="1122" t="s">
        <v>437</v>
      </c>
      <c r="CB124" s="1122"/>
      <c r="CC124" s="1122"/>
      <c r="CD124" s="1122"/>
      <c r="CE124" s="1122"/>
      <c r="CF124" s="1123"/>
      <c r="CG124" s="1124"/>
      <c r="CH124" s="1124"/>
      <c r="CI124" s="1124"/>
      <c r="CJ124" s="1125"/>
      <c r="CK124" s="1107"/>
      <c r="CL124" s="1107"/>
      <c r="CM124" s="1107"/>
      <c r="CN124" s="1107"/>
      <c r="CO124" s="1108"/>
      <c r="CP124" s="1114" t="s">
        <v>475</v>
      </c>
      <c r="CQ124" s="1115"/>
      <c r="CR124" s="1115"/>
      <c r="CS124" s="1115"/>
      <c r="CT124" s="1115"/>
      <c r="CU124" s="1115"/>
      <c r="CV124" s="1115"/>
      <c r="CW124" s="1115"/>
      <c r="CX124" s="1115"/>
      <c r="CY124" s="1115"/>
      <c r="CZ124" s="1115"/>
      <c r="DA124" s="1115"/>
      <c r="DB124" s="1115"/>
      <c r="DC124" s="1115"/>
      <c r="DD124" s="1115"/>
      <c r="DE124" s="1115"/>
      <c r="DF124" s="1116"/>
      <c r="DG124" s="1099">
        <v>6829</v>
      </c>
      <c r="DH124" s="1078"/>
      <c r="DI124" s="1078"/>
      <c r="DJ124" s="1078"/>
      <c r="DK124" s="1079"/>
      <c r="DL124" s="1077">
        <v>6581</v>
      </c>
      <c r="DM124" s="1078"/>
      <c r="DN124" s="1078"/>
      <c r="DO124" s="1078"/>
      <c r="DP124" s="1079"/>
      <c r="DQ124" s="1077">
        <v>5596</v>
      </c>
      <c r="DR124" s="1078"/>
      <c r="DS124" s="1078"/>
      <c r="DT124" s="1078"/>
      <c r="DU124" s="1079"/>
      <c r="DV124" s="1080">
        <v>0.3</v>
      </c>
      <c r="DW124" s="1081"/>
      <c r="DX124" s="1081"/>
      <c r="DY124" s="1081"/>
      <c r="DZ124" s="1082"/>
    </row>
    <row r="125" spans="1:130" s="247" customFormat="1" ht="26.25" customHeight="1" x14ac:dyDescent="0.25">
      <c r="A125" s="1153"/>
      <c r="B125" s="1040"/>
      <c r="C125" s="1010" t="s">
        <v>462</v>
      </c>
      <c r="D125" s="1011"/>
      <c r="E125" s="1011"/>
      <c r="F125" s="1011"/>
      <c r="G125" s="1011"/>
      <c r="H125" s="1011"/>
      <c r="I125" s="1011"/>
      <c r="J125" s="1011"/>
      <c r="K125" s="1011"/>
      <c r="L125" s="1011"/>
      <c r="M125" s="1011"/>
      <c r="N125" s="1011"/>
      <c r="O125" s="1011"/>
      <c r="P125" s="1011"/>
      <c r="Q125" s="1011"/>
      <c r="R125" s="1011"/>
      <c r="S125" s="1011"/>
      <c r="T125" s="1011"/>
      <c r="U125" s="1011"/>
      <c r="V125" s="1011"/>
      <c r="W125" s="1011"/>
      <c r="X125" s="1011"/>
      <c r="Y125" s="1011"/>
      <c r="Z125" s="1012"/>
      <c r="AA125" s="1052" t="s">
        <v>476</v>
      </c>
      <c r="AB125" s="1053"/>
      <c r="AC125" s="1053"/>
      <c r="AD125" s="1053"/>
      <c r="AE125" s="1054"/>
      <c r="AF125" s="1055" t="s">
        <v>477</v>
      </c>
      <c r="AG125" s="1053"/>
      <c r="AH125" s="1053"/>
      <c r="AI125" s="1053"/>
      <c r="AJ125" s="1054"/>
      <c r="AK125" s="1055" t="s">
        <v>478</v>
      </c>
      <c r="AL125" s="1053"/>
      <c r="AM125" s="1053"/>
      <c r="AN125" s="1053"/>
      <c r="AO125" s="1054"/>
      <c r="AP125" s="1056" t="s">
        <v>478</v>
      </c>
      <c r="AQ125" s="1057"/>
      <c r="AR125" s="1057"/>
      <c r="AS125" s="1057"/>
      <c r="AT125" s="1058"/>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7" t="s">
        <v>479</v>
      </c>
      <c r="CL125" s="1102"/>
      <c r="CM125" s="1102"/>
      <c r="CN125" s="1102"/>
      <c r="CO125" s="1103"/>
      <c r="CP125" s="1034" t="s">
        <v>480</v>
      </c>
      <c r="CQ125" s="983"/>
      <c r="CR125" s="983"/>
      <c r="CS125" s="983"/>
      <c r="CT125" s="983"/>
      <c r="CU125" s="983"/>
      <c r="CV125" s="983"/>
      <c r="CW125" s="983"/>
      <c r="CX125" s="983"/>
      <c r="CY125" s="983"/>
      <c r="CZ125" s="983"/>
      <c r="DA125" s="983"/>
      <c r="DB125" s="983"/>
      <c r="DC125" s="983"/>
      <c r="DD125" s="983"/>
      <c r="DE125" s="983"/>
      <c r="DF125" s="984"/>
      <c r="DG125" s="1020" t="s">
        <v>476</v>
      </c>
      <c r="DH125" s="1021"/>
      <c r="DI125" s="1021"/>
      <c r="DJ125" s="1021"/>
      <c r="DK125" s="1021"/>
      <c r="DL125" s="1021" t="s">
        <v>481</v>
      </c>
      <c r="DM125" s="1021"/>
      <c r="DN125" s="1021"/>
      <c r="DO125" s="1021"/>
      <c r="DP125" s="1021"/>
      <c r="DQ125" s="1021" t="s">
        <v>478</v>
      </c>
      <c r="DR125" s="1021"/>
      <c r="DS125" s="1021"/>
      <c r="DT125" s="1021"/>
      <c r="DU125" s="1021"/>
      <c r="DV125" s="1022" t="s">
        <v>476</v>
      </c>
      <c r="DW125" s="1022"/>
      <c r="DX125" s="1022"/>
      <c r="DY125" s="1022"/>
      <c r="DZ125" s="1023"/>
    </row>
    <row r="126" spans="1:130" s="247" customFormat="1" ht="26.25" customHeight="1" thickBot="1" x14ac:dyDescent="0.3">
      <c r="A126" s="1153"/>
      <c r="B126" s="1040"/>
      <c r="C126" s="1010" t="s">
        <v>464</v>
      </c>
      <c r="D126" s="1011"/>
      <c r="E126" s="1011"/>
      <c r="F126" s="1011"/>
      <c r="G126" s="1011"/>
      <c r="H126" s="1011"/>
      <c r="I126" s="1011"/>
      <c r="J126" s="1011"/>
      <c r="K126" s="1011"/>
      <c r="L126" s="1011"/>
      <c r="M126" s="1011"/>
      <c r="N126" s="1011"/>
      <c r="O126" s="1011"/>
      <c r="P126" s="1011"/>
      <c r="Q126" s="1011"/>
      <c r="R126" s="1011"/>
      <c r="S126" s="1011"/>
      <c r="T126" s="1011"/>
      <c r="U126" s="1011"/>
      <c r="V126" s="1011"/>
      <c r="W126" s="1011"/>
      <c r="X126" s="1011"/>
      <c r="Y126" s="1011"/>
      <c r="Z126" s="1012"/>
      <c r="AA126" s="1052">
        <v>53376</v>
      </c>
      <c r="AB126" s="1053"/>
      <c r="AC126" s="1053"/>
      <c r="AD126" s="1053"/>
      <c r="AE126" s="1054"/>
      <c r="AF126" s="1055">
        <v>44635</v>
      </c>
      <c r="AG126" s="1053"/>
      <c r="AH126" s="1053"/>
      <c r="AI126" s="1053"/>
      <c r="AJ126" s="1054"/>
      <c r="AK126" s="1055">
        <v>39025</v>
      </c>
      <c r="AL126" s="1053"/>
      <c r="AM126" s="1053"/>
      <c r="AN126" s="1053"/>
      <c r="AO126" s="1054"/>
      <c r="AP126" s="1056">
        <v>2.1</v>
      </c>
      <c r="AQ126" s="1057"/>
      <c r="AR126" s="1057"/>
      <c r="AS126" s="1057"/>
      <c r="AT126" s="1058"/>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8"/>
      <c r="CL126" s="1105"/>
      <c r="CM126" s="1105"/>
      <c r="CN126" s="1105"/>
      <c r="CO126" s="1106"/>
      <c r="CP126" s="1043" t="s">
        <v>482</v>
      </c>
      <c r="CQ126" s="1044"/>
      <c r="CR126" s="1044"/>
      <c r="CS126" s="1044"/>
      <c r="CT126" s="1044"/>
      <c r="CU126" s="1044"/>
      <c r="CV126" s="1044"/>
      <c r="CW126" s="1044"/>
      <c r="CX126" s="1044"/>
      <c r="CY126" s="1044"/>
      <c r="CZ126" s="1044"/>
      <c r="DA126" s="1044"/>
      <c r="DB126" s="1044"/>
      <c r="DC126" s="1044"/>
      <c r="DD126" s="1044"/>
      <c r="DE126" s="1044"/>
      <c r="DF126" s="1045"/>
      <c r="DG126" s="1013" t="s">
        <v>478</v>
      </c>
      <c r="DH126" s="1014"/>
      <c r="DI126" s="1014"/>
      <c r="DJ126" s="1014"/>
      <c r="DK126" s="1014"/>
      <c r="DL126" s="1014" t="s">
        <v>129</v>
      </c>
      <c r="DM126" s="1014"/>
      <c r="DN126" s="1014"/>
      <c r="DO126" s="1014"/>
      <c r="DP126" s="1014"/>
      <c r="DQ126" s="1014" t="s">
        <v>478</v>
      </c>
      <c r="DR126" s="1014"/>
      <c r="DS126" s="1014"/>
      <c r="DT126" s="1014"/>
      <c r="DU126" s="1014"/>
      <c r="DV126" s="1015" t="s">
        <v>478</v>
      </c>
      <c r="DW126" s="1015"/>
      <c r="DX126" s="1015"/>
      <c r="DY126" s="1015"/>
      <c r="DZ126" s="1016"/>
    </row>
    <row r="127" spans="1:130" s="247" customFormat="1" ht="26.25" customHeight="1" x14ac:dyDescent="0.25">
      <c r="A127" s="1154"/>
      <c r="B127" s="1042"/>
      <c r="C127" s="1096" t="s">
        <v>483</v>
      </c>
      <c r="D127" s="1097"/>
      <c r="E127" s="1097"/>
      <c r="F127" s="1097"/>
      <c r="G127" s="1097"/>
      <c r="H127" s="1097"/>
      <c r="I127" s="1097"/>
      <c r="J127" s="1097"/>
      <c r="K127" s="1097"/>
      <c r="L127" s="1097"/>
      <c r="M127" s="1097"/>
      <c r="N127" s="1097"/>
      <c r="O127" s="1097"/>
      <c r="P127" s="1097"/>
      <c r="Q127" s="1097"/>
      <c r="R127" s="1097"/>
      <c r="S127" s="1097"/>
      <c r="T127" s="1097"/>
      <c r="U127" s="1097"/>
      <c r="V127" s="1097"/>
      <c r="W127" s="1097"/>
      <c r="X127" s="1097"/>
      <c r="Y127" s="1097"/>
      <c r="Z127" s="1098"/>
      <c r="AA127" s="1052" t="s">
        <v>476</v>
      </c>
      <c r="AB127" s="1053"/>
      <c r="AC127" s="1053"/>
      <c r="AD127" s="1053"/>
      <c r="AE127" s="1054"/>
      <c r="AF127" s="1055" t="s">
        <v>478</v>
      </c>
      <c r="AG127" s="1053"/>
      <c r="AH127" s="1053"/>
      <c r="AI127" s="1053"/>
      <c r="AJ127" s="1054"/>
      <c r="AK127" s="1055" t="s">
        <v>477</v>
      </c>
      <c r="AL127" s="1053"/>
      <c r="AM127" s="1053"/>
      <c r="AN127" s="1053"/>
      <c r="AO127" s="1054"/>
      <c r="AP127" s="1056" t="s">
        <v>476</v>
      </c>
      <c r="AQ127" s="1057"/>
      <c r="AR127" s="1057"/>
      <c r="AS127" s="1057"/>
      <c r="AT127" s="1058"/>
      <c r="AU127" s="283"/>
      <c r="AV127" s="283"/>
      <c r="AW127" s="283"/>
      <c r="AX127" s="1126" t="s">
        <v>484</v>
      </c>
      <c r="AY127" s="1127"/>
      <c r="AZ127" s="1127"/>
      <c r="BA127" s="1127"/>
      <c r="BB127" s="1127"/>
      <c r="BC127" s="1127"/>
      <c r="BD127" s="1127"/>
      <c r="BE127" s="1128"/>
      <c r="BF127" s="1129" t="s">
        <v>485</v>
      </c>
      <c r="BG127" s="1127"/>
      <c r="BH127" s="1127"/>
      <c r="BI127" s="1127"/>
      <c r="BJ127" s="1127"/>
      <c r="BK127" s="1127"/>
      <c r="BL127" s="1128"/>
      <c r="BM127" s="1129" t="s">
        <v>486</v>
      </c>
      <c r="BN127" s="1127"/>
      <c r="BO127" s="1127"/>
      <c r="BP127" s="1127"/>
      <c r="BQ127" s="1127"/>
      <c r="BR127" s="1127"/>
      <c r="BS127" s="1128"/>
      <c r="BT127" s="1129" t="s">
        <v>487</v>
      </c>
      <c r="BU127" s="1127"/>
      <c r="BV127" s="1127"/>
      <c r="BW127" s="1127"/>
      <c r="BX127" s="1127"/>
      <c r="BY127" s="1127"/>
      <c r="BZ127" s="1151"/>
      <c r="CA127" s="283"/>
      <c r="CB127" s="283"/>
      <c r="CC127" s="283"/>
      <c r="CD127" s="284"/>
      <c r="CE127" s="284"/>
      <c r="CF127" s="284"/>
      <c r="CG127" s="281"/>
      <c r="CH127" s="281"/>
      <c r="CI127" s="281"/>
      <c r="CJ127" s="282"/>
      <c r="CK127" s="1118"/>
      <c r="CL127" s="1105"/>
      <c r="CM127" s="1105"/>
      <c r="CN127" s="1105"/>
      <c r="CO127" s="1106"/>
      <c r="CP127" s="1043" t="s">
        <v>488</v>
      </c>
      <c r="CQ127" s="1044"/>
      <c r="CR127" s="1044"/>
      <c r="CS127" s="1044"/>
      <c r="CT127" s="1044"/>
      <c r="CU127" s="1044"/>
      <c r="CV127" s="1044"/>
      <c r="CW127" s="1044"/>
      <c r="CX127" s="1044"/>
      <c r="CY127" s="1044"/>
      <c r="CZ127" s="1044"/>
      <c r="DA127" s="1044"/>
      <c r="DB127" s="1044"/>
      <c r="DC127" s="1044"/>
      <c r="DD127" s="1044"/>
      <c r="DE127" s="1044"/>
      <c r="DF127" s="1045"/>
      <c r="DG127" s="1013" t="s">
        <v>129</v>
      </c>
      <c r="DH127" s="1014"/>
      <c r="DI127" s="1014"/>
      <c r="DJ127" s="1014"/>
      <c r="DK127" s="1014"/>
      <c r="DL127" s="1014" t="s">
        <v>478</v>
      </c>
      <c r="DM127" s="1014"/>
      <c r="DN127" s="1014"/>
      <c r="DO127" s="1014"/>
      <c r="DP127" s="1014"/>
      <c r="DQ127" s="1014" t="s">
        <v>476</v>
      </c>
      <c r="DR127" s="1014"/>
      <c r="DS127" s="1014"/>
      <c r="DT127" s="1014"/>
      <c r="DU127" s="1014"/>
      <c r="DV127" s="1015" t="s">
        <v>129</v>
      </c>
      <c r="DW127" s="1015"/>
      <c r="DX127" s="1015"/>
      <c r="DY127" s="1015"/>
      <c r="DZ127" s="1016"/>
    </row>
    <row r="128" spans="1:130" s="247" customFormat="1" ht="26.25" customHeight="1" thickBot="1" x14ac:dyDescent="0.3">
      <c r="A128" s="1137" t="s">
        <v>489</v>
      </c>
      <c r="B128" s="1138"/>
      <c r="C128" s="1138"/>
      <c r="D128" s="1138"/>
      <c r="E128" s="1138"/>
      <c r="F128" s="1138"/>
      <c r="G128" s="1138"/>
      <c r="H128" s="1138"/>
      <c r="I128" s="1138"/>
      <c r="J128" s="1138"/>
      <c r="K128" s="1138"/>
      <c r="L128" s="1138"/>
      <c r="M128" s="1138"/>
      <c r="N128" s="1138"/>
      <c r="O128" s="1138"/>
      <c r="P128" s="1138"/>
      <c r="Q128" s="1138"/>
      <c r="R128" s="1138"/>
      <c r="S128" s="1138"/>
      <c r="T128" s="1138"/>
      <c r="U128" s="1138"/>
      <c r="V128" s="1138"/>
      <c r="W128" s="1139" t="s">
        <v>490</v>
      </c>
      <c r="X128" s="1139"/>
      <c r="Y128" s="1139"/>
      <c r="Z128" s="1140"/>
      <c r="AA128" s="1141">
        <v>40233</v>
      </c>
      <c r="AB128" s="1142"/>
      <c r="AC128" s="1142"/>
      <c r="AD128" s="1142"/>
      <c r="AE128" s="1143"/>
      <c r="AF128" s="1144">
        <v>23121</v>
      </c>
      <c r="AG128" s="1142"/>
      <c r="AH128" s="1142"/>
      <c r="AI128" s="1142"/>
      <c r="AJ128" s="1143"/>
      <c r="AK128" s="1144">
        <v>21758</v>
      </c>
      <c r="AL128" s="1142"/>
      <c r="AM128" s="1142"/>
      <c r="AN128" s="1142"/>
      <c r="AO128" s="1143"/>
      <c r="AP128" s="1145"/>
      <c r="AQ128" s="1146"/>
      <c r="AR128" s="1146"/>
      <c r="AS128" s="1146"/>
      <c r="AT128" s="1147"/>
      <c r="AU128" s="283"/>
      <c r="AV128" s="283"/>
      <c r="AW128" s="283"/>
      <c r="AX128" s="982" t="s">
        <v>491</v>
      </c>
      <c r="AY128" s="983"/>
      <c r="AZ128" s="983"/>
      <c r="BA128" s="983"/>
      <c r="BB128" s="983"/>
      <c r="BC128" s="983"/>
      <c r="BD128" s="983"/>
      <c r="BE128" s="984"/>
      <c r="BF128" s="1148" t="s">
        <v>476</v>
      </c>
      <c r="BG128" s="1149"/>
      <c r="BH128" s="1149"/>
      <c r="BI128" s="1149"/>
      <c r="BJ128" s="1149"/>
      <c r="BK128" s="1149"/>
      <c r="BL128" s="1150"/>
      <c r="BM128" s="1148">
        <v>15</v>
      </c>
      <c r="BN128" s="1149"/>
      <c r="BO128" s="1149"/>
      <c r="BP128" s="1149"/>
      <c r="BQ128" s="1149"/>
      <c r="BR128" s="1149"/>
      <c r="BS128" s="1150"/>
      <c r="BT128" s="1148">
        <v>20</v>
      </c>
      <c r="BU128" s="1149"/>
      <c r="BV128" s="1149"/>
      <c r="BW128" s="1149"/>
      <c r="BX128" s="1149"/>
      <c r="BY128" s="1149"/>
      <c r="BZ128" s="1173"/>
      <c r="CA128" s="284"/>
      <c r="CB128" s="284"/>
      <c r="CC128" s="284"/>
      <c r="CD128" s="284"/>
      <c r="CE128" s="284"/>
      <c r="CF128" s="284"/>
      <c r="CG128" s="281"/>
      <c r="CH128" s="281"/>
      <c r="CI128" s="281"/>
      <c r="CJ128" s="282"/>
      <c r="CK128" s="1119"/>
      <c r="CL128" s="1120"/>
      <c r="CM128" s="1120"/>
      <c r="CN128" s="1120"/>
      <c r="CO128" s="1121"/>
      <c r="CP128" s="1130" t="s">
        <v>492</v>
      </c>
      <c r="CQ128" s="1131"/>
      <c r="CR128" s="1131"/>
      <c r="CS128" s="1131"/>
      <c r="CT128" s="1131"/>
      <c r="CU128" s="1131"/>
      <c r="CV128" s="1131"/>
      <c r="CW128" s="1131"/>
      <c r="CX128" s="1131"/>
      <c r="CY128" s="1131"/>
      <c r="CZ128" s="1131"/>
      <c r="DA128" s="1131"/>
      <c r="DB128" s="1131"/>
      <c r="DC128" s="1131"/>
      <c r="DD128" s="1131"/>
      <c r="DE128" s="1131"/>
      <c r="DF128" s="1132"/>
      <c r="DG128" s="1133" t="s">
        <v>392</v>
      </c>
      <c r="DH128" s="1134"/>
      <c r="DI128" s="1134"/>
      <c r="DJ128" s="1134"/>
      <c r="DK128" s="1134"/>
      <c r="DL128" s="1134" t="s">
        <v>476</v>
      </c>
      <c r="DM128" s="1134"/>
      <c r="DN128" s="1134"/>
      <c r="DO128" s="1134"/>
      <c r="DP128" s="1134"/>
      <c r="DQ128" s="1134" t="s">
        <v>476</v>
      </c>
      <c r="DR128" s="1134"/>
      <c r="DS128" s="1134"/>
      <c r="DT128" s="1134"/>
      <c r="DU128" s="1134"/>
      <c r="DV128" s="1135" t="s">
        <v>478</v>
      </c>
      <c r="DW128" s="1135"/>
      <c r="DX128" s="1135"/>
      <c r="DY128" s="1135"/>
      <c r="DZ128" s="1136"/>
    </row>
    <row r="129" spans="1:131" s="247" customFormat="1" ht="26.25" customHeight="1" x14ac:dyDescent="0.25">
      <c r="A129" s="1024" t="s">
        <v>107</v>
      </c>
      <c r="B129" s="1025"/>
      <c r="C129" s="1025"/>
      <c r="D129" s="1025"/>
      <c r="E129" s="1025"/>
      <c r="F129" s="1025"/>
      <c r="G129" s="1025"/>
      <c r="H129" s="1025"/>
      <c r="I129" s="1025"/>
      <c r="J129" s="1025"/>
      <c r="K129" s="1025"/>
      <c r="L129" s="1025"/>
      <c r="M129" s="1025"/>
      <c r="N129" s="1025"/>
      <c r="O129" s="1025"/>
      <c r="P129" s="1025"/>
      <c r="Q129" s="1025"/>
      <c r="R129" s="1025"/>
      <c r="S129" s="1025"/>
      <c r="T129" s="1025"/>
      <c r="U129" s="1025"/>
      <c r="V129" s="1025"/>
      <c r="W129" s="1167" t="s">
        <v>493</v>
      </c>
      <c r="X129" s="1168"/>
      <c r="Y129" s="1168"/>
      <c r="Z129" s="1169"/>
      <c r="AA129" s="1052">
        <v>2434029</v>
      </c>
      <c r="AB129" s="1053"/>
      <c r="AC129" s="1053"/>
      <c r="AD129" s="1053"/>
      <c r="AE129" s="1054"/>
      <c r="AF129" s="1055">
        <v>2466221</v>
      </c>
      <c r="AG129" s="1053"/>
      <c r="AH129" s="1053"/>
      <c r="AI129" s="1053"/>
      <c r="AJ129" s="1054"/>
      <c r="AK129" s="1055">
        <v>2426839</v>
      </c>
      <c r="AL129" s="1053"/>
      <c r="AM129" s="1053"/>
      <c r="AN129" s="1053"/>
      <c r="AO129" s="1054"/>
      <c r="AP129" s="1170"/>
      <c r="AQ129" s="1171"/>
      <c r="AR129" s="1171"/>
      <c r="AS129" s="1171"/>
      <c r="AT129" s="1172"/>
      <c r="AU129" s="285"/>
      <c r="AV129" s="285"/>
      <c r="AW129" s="285"/>
      <c r="AX129" s="1161" t="s">
        <v>494</v>
      </c>
      <c r="AY129" s="1044"/>
      <c r="AZ129" s="1044"/>
      <c r="BA129" s="1044"/>
      <c r="BB129" s="1044"/>
      <c r="BC129" s="1044"/>
      <c r="BD129" s="1044"/>
      <c r="BE129" s="1045"/>
      <c r="BF129" s="1162" t="s">
        <v>478</v>
      </c>
      <c r="BG129" s="1163"/>
      <c r="BH129" s="1163"/>
      <c r="BI129" s="1163"/>
      <c r="BJ129" s="1163"/>
      <c r="BK129" s="1163"/>
      <c r="BL129" s="1164"/>
      <c r="BM129" s="1162">
        <v>20</v>
      </c>
      <c r="BN129" s="1163"/>
      <c r="BO129" s="1163"/>
      <c r="BP129" s="1163"/>
      <c r="BQ129" s="1163"/>
      <c r="BR129" s="1163"/>
      <c r="BS129" s="1164"/>
      <c r="BT129" s="1162">
        <v>30</v>
      </c>
      <c r="BU129" s="1165"/>
      <c r="BV129" s="1165"/>
      <c r="BW129" s="1165"/>
      <c r="BX129" s="1165"/>
      <c r="BY129" s="1165"/>
      <c r="BZ129" s="1166"/>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25">
      <c r="A130" s="1024" t="s">
        <v>495</v>
      </c>
      <c r="B130" s="1025"/>
      <c r="C130" s="1025"/>
      <c r="D130" s="1025"/>
      <c r="E130" s="1025"/>
      <c r="F130" s="1025"/>
      <c r="G130" s="1025"/>
      <c r="H130" s="1025"/>
      <c r="I130" s="1025"/>
      <c r="J130" s="1025"/>
      <c r="K130" s="1025"/>
      <c r="L130" s="1025"/>
      <c r="M130" s="1025"/>
      <c r="N130" s="1025"/>
      <c r="O130" s="1025"/>
      <c r="P130" s="1025"/>
      <c r="Q130" s="1025"/>
      <c r="R130" s="1025"/>
      <c r="S130" s="1025"/>
      <c r="T130" s="1025"/>
      <c r="U130" s="1025"/>
      <c r="V130" s="1025"/>
      <c r="W130" s="1167" t="s">
        <v>496</v>
      </c>
      <c r="X130" s="1168"/>
      <c r="Y130" s="1168"/>
      <c r="Z130" s="1169"/>
      <c r="AA130" s="1052">
        <v>615730</v>
      </c>
      <c r="AB130" s="1053"/>
      <c r="AC130" s="1053"/>
      <c r="AD130" s="1053"/>
      <c r="AE130" s="1054"/>
      <c r="AF130" s="1055">
        <v>627954</v>
      </c>
      <c r="AG130" s="1053"/>
      <c r="AH130" s="1053"/>
      <c r="AI130" s="1053"/>
      <c r="AJ130" s="1054"/>
      <c r="AK130" s="1055">
        <v>609608</v>
      </c>
      <c r="AL130" s="1053"/>
      <c r="AM130" s="1053"/>
      <c r="AN130" s="1053"/>
      <c r="AO130" s="1054"/>
      <c r="AP130" s="1170"/>
      <c r="AQ130" s="1171"/>
      <c r="AR130" s="1171"/>
      <c r="AS130" s="1171"/>
      <c r="AT130" s="1172"/>
      <c r="AU130" s="285"/>
      <c r="AV130" s="285"/>
      <c r="AW130" s="285"/>
      <c r="AX130" s="1161" t="s">
        <v>497</v>
      </c>
      <c r="AY130" s="1044"/>
      <c r="AZ130" s="1044"/>
      <c r="BA130" s="1044"/>
      <c r="BB130" s="1044"/>
      <c r="BC130" s="1044"/>
      <c r="BD130" s="1044"/>
      <c r="BE130" s="1045"/>
      <c r="BF130" s="1198">
        <v>12.7</v>
      </c>
      <c r="BG130" s="1199"/>
      <c r="BH130" s="1199"/>
      <c r="BI130" s="1199"/>
      <c r="BJ130" s="1199"/>
      <c r="BK130" s="1199"/>
      <c r="BL130" s="1200"/>
      <c r="BM130" s="1198">
        <v>25</v>
      </c>
      <c r="BN130" s="1199"/>
      <c r="BO130" s="1199"/>
      <c r="BP130" s="1199"/>
      <c r="BQ130" s="1199"/>
      <c r="BR130" s="1199"/>
      <c r="BS130" s="1200"/>
      <c r="BT130" s="1198">
        <v>35</v>
      </c>
      <c r="BU130" s="1201"/>
      <c r="BV130" s="1201"/>
      <c r="BW130" s="1201"/>
      <c r="BX130" s="1201"/>
      <c r="BY130" s="1201"/>
      <c r="BZ130" s="1202"/>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3">
      <c r="A131" s="1203"/>
      <c r="B131" s="1204"/>
      <c r="C131" s="1204"/>
      <c r="D131" s="1204"/>
      <c r="E131" s="1204"/>
      <c r="F131" s="1204"/>
      <c r="G131" s="1204"/>
      <c r="H131" s="1204"/>
      <c r="I131" s="1204"/>
      <c r="J131" s="1204"/>
      <c r="K131" s="1204"/>
      <c r="L131" s="1204"/>
      <c r="M131" s="1204"/>
      <c r="N131" s="1204"/>
      <c r="O131" s="1204"/>
      <c r="P131" s="1204"/>
      <c r="Q131" s="1204"/>
      <c r="R131" s="1204"/>
      <c r="S131" s="1204"/>
      <c r="T131" s="1204"/>
      <c r="U131" s="1204"/>
      <c r="V131" s="1204"/>
      <c r="W131" s="1205" t="s">
        <v>498</v>
      </c>
      <c r="X131" s="1206"/>
      <c r="Y131" s="1206"/>
      <c r="Z131" s="1207"/>
      <c r="AA131" s="1099">
        <v>1818299</v>
      </c>
      <c r="AB131" s="1078"/>
      <c r="AC131" s="1078"/>
      <c r="AD131" s="1078"/>
      <c r="AE131" s="1079"/>
      <c r="AF131" s="1077">
        <v>1838267</v>
      </c>
      <c r="AG131" s="1078"/>
      <c r="AH131" s="1078"/>
      <c r="AI131" s="1078"/>
      <c r="AJ131" s="1079"/>
      <c r="AK131" s="1077">
        <v>1817231</v>
      </c>
      <c r="AL131" s="1078"/>
      <c r="AM131" s="1078"/>
      <c r="AN131" s="1078"/>
      <c r="AO131" s="1079"/>
      <c r="AP131" s="1208"/>
      <c r="AQ131" s="1209"/>
      <c r="AR131" s="1209"/>
      <c r="AS131" s="1209"/>
      <c r="AT131" s="1210"/>
      <c r="AU131" s="285"/>
      <c r="AV131" s="285"/>
      <c r="AW131" s="285"/>
      <c r="AX131" s="1180" t="s">
        <v>499</v>
      </c>
      <c r="AY131" s="1131"/>
      <c r="AZ131" s="1131"/>
      <c r="BA131" s="1131"/>
      <c r="BB131" s="1131"/>
      <c r="BC131" s="1131"/>
      <c r="BD131" s="1131"/>
      <c r="BE131" s="1132"/>
      <c r="BF131" s="1181" t="s">
        <v>476</v>
      </c>
      <c r="BG131" s="1182"/>
      <c r="BH131" s="1182"/>
      <c r="BI131" s="1182"/>
      <c r="BJ131" s="1182"/>
      <c r="BK131" s="1182"/>
      <c r="BL131" s="1183"/>
      <c r="BM131" s="1181">
        <v>350</v>
      </c>
      <c r="BN131" s="1182"/>
      <c r="BO131" s="1182"/>
      <c r="BP131" s="1182"/>
      <c r="BQ131" s="1182"/>
      <c r="BR131" s="1182"/>
      <c r="BS131" s="1183"/>
      <c r="BT131" s="1184"/>
      <c r="BU131" s="1185"/>
      <c r="BV131" s="1185"/>
      <c r="BW131" s="1185"/>
      <c r="BX131" s="1185"/>
      <c r="BY131" s="1185"/>
      <c r="BZ131" s="1186"/>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25">
      <c r="A132" s="1187" t="s">
        <v>500</v>
      </c>
      <c r="B132" s="1188"/>
      <c r="C132" s="1188"/>
      <c r="D132" s="1188"/>
      <c r="E132" s="1188"/>
      <c r="F132" s="1188"/>
      <c r="G132" s="1188"/>
      <c r="H132" s="1188"/>
      <c r="I132" s="1188"/>
      <c r="J132" s="1188"/>
      <c r="K132" s="1188"/>
      <c r="L132" s="1188"/>
      <c r="M132" s="1188"/>
      <c r="N132" s="1188"/>
      <c r="O132" s="1188"/>
      <c r="P132" s="1188"/>
      <c r="Q132" s="1188"/>
      <c r="R132" s="1188"/>
      <c r="S132" s="1188"/>
      <c r="T132" s="1188"/>
      <c r="U132" s="1188"/>
      <c r="V132" s="1191" t="s">
        <v>501</v>
      </c>
      <c r="W132" s="1191"/>
      <c r="X132" s="1191"/>
      <c r="Y132" s="1191"/>
      <c r="Z132" s="1192"/>
      <c r="AA132" s="1193">
        <v>11.62944048</v>
      </c>
      <c r="AB132" s="1194"/>
      <c r="AC132" s="1194"/>
      <c r="AD132" s="1194"/>
      <c r="AE132" s="1195"/>
      <c r="AF132" s="1196">
        <v>12.10471602</v>
      </c>
      <c r="AG132" s="1194"/>
      <c r="AH132" s="1194"/>
      <c r="AI132" s="1194"/>
      <c r="AJ132" s="1195"/>
      <c r="AK132" s="1196">
        <v>14.382596380000001</v>
      </c>
      <c r="AL132" s="1194"/>
      <c r="AM132" s="1194"/>
      <c r="AN132" s="1194"/>
      <c r="AO132" s="1195"/>
      <c r="AP132" s="1093"/>
      <c r="AQ132" s="1094"/>
      <c r="AR132" s="1094"/>
      <c r="AS132" s="1094"/>
      <c r="AT132" s="1197"/>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3">
      <c r="A133" s="1189"/>
      <c r="B133" s="1190"/>
      <c r="C133" s="1190"/>
      <c r="D133" s="1190"/>
      <c r="E133" s="1190"/>
      <c r="F133" s="1190"/>
      <c r="G133" s="1190"/>
      <c r="H133" s="1190"/>
      <c r="I133" s="1190"/>
      <c r="J133" s="1190"/>
      <c r="K133" s="1190"/>
      <c r="L133" s="1190"/>
      <c r="M133" s="1190"/>
      <c r="N133" s="1190"/>
      <c r="O133" s="1190"/>
      <c r="P133" s="1190"/>
      <c r="Q133" s="1190"/>
      <c r="R133" s="1190"/>
      <c r="S133" s="1190"/>
      <c r="T133" s="1190"/>
      <c r="U133" s="1190"/>
      <c r="V133" s="1174" t="s">
        <v>502</v>
      </c>
      <c r="W133" s="1174"/>
      <c r="X133" s="1174"/>
      <c r="Y133" s="1174"/>
      <c r="Z133" s="1175"/>
      <c r="AA133" s="1176">
        <v>9.6999999999999993</v>
      </c>
      <c r="AB133" s="1177"/>
      <c r="AC133" s="1177"/>
      <c r="AD133" s="1177"/>
      <c r="AE133" s="1178"/>
      <c r="AF133" s="1176">
        <v>11.2</v>
      </c>
      <c r="AG133" s="1177"/>
      <c r="AH133" s="1177"/>
      <c r="AI133" s="1177"/>
      <c r="AJ133" s="1178"/>
      <c r="AK133" s="1176">
        <v>12.7</v>
      </c>
      <c r="AL133" s="1177"/>
      <c r="AM133" s="1177"/>
      <c r="AN133" s="1177"/>
      <c r="AO133" s="1178"/>
      <c r="AP133" s="1123"/>
      <c r="AQ133" s="1124"/>
      <c r="AR133" s="1124"/>
      <c r="AS133" s="1124"/>
      <c r="AT133" s="1179"/>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2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2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25"/>
  </sheetData>
  <sheetProtection algorithmName="SHA-512" hashValue="O6TENr29E9QUB53dCbqv6JnvFOPJzhVDT+A917ix9RIZEPINz2d1Pi5MeNPjK7V+GHELF7/DdgOpc3KZMu6WzA==" saltValue="3UPQTnp65mAnj6gcnSDfo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election activeCell="CX72" sqref="CX72"/>
    </sheetView>
  </sheetViews>
  <sheetFormatPr defaultColWidth="0" defaultRowHeight="13.5" customHeight="1" zeroHeight="1" x14ac:dyDescent="0.25"/>
  <cols>
    <col min="1" max="120" width="2.73046875" style="292" customWidth="1"/>
    <col min="121" max="121" width="0" style="291" hidden="1" customWidth="1"/>
    <col min="122" max="16384" width="9" style="291" hidden="1"/>
  </cols>
  <sheetData>
    <row r="1" spans="1:120" ht="12.75" x14ac:dyDescent="0.2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ht="12.75" x14ac:dyDescent="0.25"/>
    <row r="3" spans="1:120" ht="12.75" x14ac:dyDescent="0.25"/>
    <row r="4" spans="1:120" ht="12.75" x14ac:dyDescent="0.25"/>
    <row r="5" spans="1:120" ht="12.75" x14ac:dyDescent="0.25"/>
    <row r="6" spans="1:120" ht="12.75" x14ac:dyDescent="0.25"/>
    <row r="7" spans="1:120" ht="12.75" x14ac:dyDescent="0.25"/>
    <row r="8" spans="1:120" ht="12.75" x14ac:dyDescent="0.25"/>
    <row r="9" spans="1:120" ht="12.75" x14ac:dyDescent="0.25"/>
    <row r="10" spans="1:120" ht="12.75" x14ac:dyDescent="0.25"/>
    <row r="11" spans="1:120" ht="12.75" x14ac:dyDescent="0.25"/>
    <row r="12" spans="1:120" ht="12.75" x14ac:dyDescent="0.25"/>
    <row r="13" spans="1:120" ht="12.75" x14ac:dyDescent="0.25"/>
    <row r="14" spans="1:120" ht="12.75" x14ac:dyDescent="0.25"/>
    <row r="15" spans="1:120" ht="12.75" x14ac:dyDescent="0.25"/>
    <row r="16" spans="1:120" ht="12.75" x14ac:dyDescent="0.25">
      <c r="DP16" s="291"/>
    </row>
    <row r="17" spans="119:120" ht="12.75" x14ac:dyDescent="0.25">
      <c r="DP17" s="291"/>
    </row>
    <row r="18" spans="119:120" ht="12.75" x14ac:dyDescent="0.25"/>
    <row r="19" spans="119:120" ht="12.75" x14ac:dyDescent="0.25"/>
    <row r="20" spans="119:120" ht="12.75" x14ac:dyDescent="0.25">
      <c r="DO20" s="291"/>
      <c r="DP20" s="291"/>
    </row>
    <row r="21" spans="119:120" ht="12.75" x14ac:dyDescent="0.25">
      <c r="DP21" s="291"/>
    </row>
    <row r="22" spans="119:120" ht="12.75" x14ac:dyDescent="0.25"/>
    <row r="23" spans="119:120" ht="12.75" x14ac:dyDescent="0.25">
      <c r="DO23" s="291"/>
      <c r="DP23" s="291"/>
    </row>
    <row r="24" spans="119:120" ht="12.75" x14ac:dyDescent="0.25">
      <c r="DP24" s="291"/>
    </row>
    <row r="25" spans="119:120" ht="12.75" x14ac:dyDescent="0.25">
      <c r="DP25" s="291"/>
    </row>
    <row r="26" spans="119:120" ht="12.75" x14ac:dyDescent="0.25">
      <c r="DO26" s="291"/>
      <c r="DP26" s="291"/>
    </row>
    <row r="27" spans="119:120" ht="12.75" x14ac:dyDescent="0.25"/>
    <row r="28" spans="119:120" ht="12.75" x14ac:dyDescent="0.25">
      <c r="DO28" s="291"/>
      <c r="DP28" s="291"/>
    </row>
    <row r="29" spans="119:120" ht="12.75" x14ac:dyDescent="0.25">
      <c r="DP29" s="291"/>
    </row>
    <row r="30" spans="119:120" ht="12.75" x14ac:dyDescent="0.25"/>
    <row r="31" spans="119:120" ht="12.75" x14ac:dyDescent="0.25">
      <c r="DO31" s="291"/>
      <c r="DP31" s="291"/>
    </row>
    <row r="32" spans="119:120" ht="12.75" x14ac:dyDescent="0.25"/>
    <row r="33" spans="98:120" ht="12.75" x14ac:dyDescent="0.25">
      <c r="DO33" s="291"/>
      <c r="DP33" s="291"/>
    </row>
    <row r="34" spans="98:120" ht="12.75" x14ac:dyDescent="0.25">
      <c r="DM34" s="291"/>
    </row>
    <row r="35" spans="98:120" ht="12.75" x14ac:dyDescent="0.25">
      <c r="CT35" s="291"/>
      <c r="CU35" s="291"/>
      <c r="CV35" s="291"/>
      <c r="CY35" s="291"/>
      <c r="CZ35" s="291"/>
      <c r="DA35" s="291"/>
      <c r="DD35" s="291"/>
      <c r="DE35" s="291"/>
      <c r="DF35" s="291"/>
      <c r="DI35" s="291"/>
      <c r="DJ35" s="291"/>
      <c r="DK35" s="291"/>
      <c r="DM35" s="291"/>
      <c r="DN35" s="291"/>
      <c r="DO35" s="291"/>
      <c r="DP35" s="291"/>
    </row>
    <row r="36" spans="98:120" ht="12.75" x14ac:dyDescent="0.25"/>
    <row r="37" spans="98:120" ht="12.75" x14ac:dyDescent="0.25">
      <c r="CW37" s="291"/>
      <c r="DB37" s="291"/>
      <c r="DG37" s="291"/>
      <c r="DL37" s="291"/>
      <c r="DP37" s="291"/>
    </row>
    <row r="38" spans="98:120" ht="12.75" x14ac:dyDescent="0.25">
      <c r="CT38" s="291"/>
      <c r="CU38" s="291"/>
      <c r="CV38" s="291"/>
      <c r="CW38" s="291"/>
      <c r="CY38" s="291"/>
      <c r="CZ38" s="291"/>
      <c r="DA38" s="291"/>
      <c r="DB38" s="291"/>
      <c r="DD38" s="291"/>
      <c r="DE38" s="291"/>
      <c r="DF38" s="291"/>
      <c r="DG38" s="291"/>
      <c r="DI38" s="291"/>
      <c r="DJ38" s="291"/>
      <c r="DK38" s="291"/>
      <c r="DL38" s="291"/>
      <c r="DN38" s="291"/>
      <c r="DO38" s="291"/>
      <c r="DP38" s="291"/>
    </row>
    <row r="39" spans="98:120" ht="12.75" x14ac:dyDescent="0.25"/>
    <row r="40" spans="98:120" ht="12.75" x14ac:dyDescent="0.25"/>
    <row r="41" spans="98:120" ht="12.75" x14ac:dyDescent="0.25"/>
    <row r="42" spans="98:120" ht="12.75" x14ac:dyDescent="0.25"/>
    <row r="43" spans="98:120" ht="12.75" x14ac:dyDescent="0.25"/>
    <row r="44" spans="98:120" ht="12.75" x14ac:dyDescent="0.25"/>
    <row r="45" spans="98:120" ht="12.75" x14ac:dyDescent="0.25"/>
    <row r="46" spans="98:120" ht="12.75" x14ac:dyDescent="0.25"/>
    <row r="47" spans="98:120" ht="12.75" x14ac:dyDescent="0.25"/>
    <row r="48" spans="98:120" ht="12.75" x14ac:dyDescent="0.25"/>
    <row r="49" spans="22:120" ht="12.75" x14ac:dyDescent="0.25">
      <c r="DN49" s="291"/>
      <c r="DO49" s="291"/>
      <c r="DP49" s="291"/>
    </row>
    <row r="50" spans="22:120" ht="12.75" x14ac:dyDescent="0.25"/>
    <row r="51" spans="22:120" ht="12.75" x14ac:dyDescent="0.25"/>
    <row r="52" spans="22:120" ht="12.75" x14ac:dyDescent="0.25"/>
    <row r="53" spans="22:120" ht="12.75" x14ac:dyDescent="0.25"/>
    <row r="54" spans="22:120" ht="12.75" x14ac:dyDescent="0.25"/>
    <row r="55" spans="22:120" ht="12.75" x14ac:dyDescent="0.25"/>
    <row r="56" spans="22:120" ht="12.75" x14ac:dyDescent="0.25"/>
    <row r="57" spans="22:120" ht="12.75" x14ac:dyDescent="0.25"/>
    <row r="58" spans="22:120" ht="12.75" x14ac:dyDescent="0.25"/>
    <row r="59" spans="22:120" ht="12.75" x14ac:dyDescent="0.25"/>
    <row r="60" spans="22:120" ht="12.75" x14ac:dyDescent="0.25"/>
    <row r="61" spans="22:120" ht="12.75" x14ac:dyDescent="0.25"/>
    <row r="62" spans="22:120" ht="12.75" x14ac:dyDescent="0.25"/>
    <row r="63" spans="22:120" ht="12.75" x14ac:dyDescent="0.25">
      <c r="W63" s="291"/>
      <c r="CS63" s="291"/>
      <c r="CX63" s="291"/>
      <c r="DC63" s="291"/>
      <c r="DH63" s="291"/>
    </row>
    <row r="64" spans="22:120" ht="12.75" x14ac:dyDescent="0.25">
      <c r="V64" s="291"/>
    </row>
    <row r="65" spans="15:120" ht="12.75" x14ac:dyDescent="0.2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ht="12.75" x14ac:dyDescent="0.25">
      <c r="Q66" s="291"/>
      <c r="S66" s="291"/>
      <c r="U66" s="291"/>
      <c r="DM66" s="291"/>
    </row>
    <row r="67" spans="15:120" ht="12.75" x14ac:dyDescent="0.2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ht="12.75" x14ac:dyDescent="0.25"/>
    <row r="69" spans="15:120" ht="12.75" x14ac:dyDescent="0.25"/>
    <row r="70" spans="15:120" ht="12.75" x14ac:dyDescent="0.25"/>
    <row r="71" spans="15:120" ht="12.75" x14ac:dyDescent="0.25"/>
    <row r="72" spans="15:120" ht="12.75" x14ac:dyDescent="0.25">
      <c r="DP72" s="291"/>
    </row>
    <row r="73" spans="15:120" ht="12.75" x14ac:dyDescent="0.25">
      <c r="DP73" s="291"/>
    </row>
    <row r="74" spans="15:120" ht="12.75" x14ac:dyDescent="0.25"/>
    <row r="75" spans="15:120" ht="12.75" x14ac:dyDescent="0.25"/>
    <row r="76" spans="15:120" ht="12.75" x14ac:dyDescent="0.25"/>
    <row r="77" spans="15:120" ht="12.75" x14ac:dyDescent="0.25"/>
    <row r="78" spans="15:120" ht="12.75" x14ac:dyDescent="0.25"/>
    <row r="79" spans="15:120" ht="12.75" x14ac:dyDescent="0.25"/>
    <row r="80" spans="15:120" ht="12.75" x14ac:dyDescent="0.25"/>
    <row r="81" spans="97:112" ht="12.75" x14ac:dyDescent="0.25"/>
    <row r="82" spans="97:112" ht="12.75" x14ac:dyDescent="0.25"/>
    <row r="83" spans="97:112" ht="12.75" x14ac:dyDescent="0.25"/>
    <row r="84" spans="97:112" ht="12.75" x14ac:dyDescent="0.25"/>
    <row r="85" spans="97:112" ht="12.75" x14ac:dyDescent="0.25"/>
    <row r="86" spans="97:112" ht="12.75" x14ac:dyDescent="0.25"/>
    <row r="87" spans="97:112" ht="12.75" x14ac:dyDescent="0.25"/>
    <row r="88" spans="97:112" ht="12.75" x14ac:dyDescent="0.25"/>
    <row r="89" spans="97:112" ht="12.75" x14ac:dyDescent="0.25"/>
    <row r="90" spans="97:112" ht="12.75" x14ac:dyDescent="0.25"/>
    <row r="91" spans="97:112" ht="12.75" x14ac:dyDescent="0.25"/>
    <row r="92" spans="97:112" ht="12.75" x14ac:dyDescent="0.25"/>
    <row r="93" spans="97:112" ht="12.75" x14ac:dyDescent="0.25"/>
    <row r="94" spans="97:112" ht="12.75" x14ac:dyDescent="0.25"/>
    <row r="95" spans="97:112" ht="12.75" x14ac:dyDescent="0.25"/>
    <row r="96" spans="97:112" ht="12.75" x14ac:dyDescent="0.25">
      <c r="CS96" s="291"/>
      <c r="CX96" s="291"/>
      <c r="DC96" s="291"/>
      <c r="DH96" s="291"/>
    </row>
    <row r="97" spans="24:120" ht="12.75" x14ac:dyDescent="0.25">
      <c r="CS97" s="291"/>
      <c r="CX97" s="291"/>
      <c r="DC97" s="291"/>
      <c r="DH97" s="291"/>
      <c r="DP97" s="292" t="s">
        <v>503</v>
      </c>
    </row>
    <row r="98" spans="24:120" ht="12.75" hidden="1" x14ac:dyDescent="0.25">
      <c r="CS98" s="291"/>
      <c r="CX98" s="291"/>
      <c r="DC98" s="291"/>
      <c r="DH98" s="291"/>
    </row>
    <row r="99" spans="24:120" ht="12.75" hidden="1" x14ac:dyDescent="0.25">
      <c r="CS99" s="291"/>
      <c r="CX99" s="291"/>
      <c r="DC99" s="291"/>
      <c r="DH99" s="291"/>
    </row>
    <row r="101" spans="24:120" ht="12" hidden="1" customHeight="1" x14ac:dyDescent="0.2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25">
      <c r="CU102" s="291"/>
      <c r="CZ102" s="291"/>
      <c r="DE102" s="291"/>
      <c r="DJ102" s="291"/>
      <c r="DM102" s="291"/>
    </row>
    <row r="103" spans="24:120" ht="12.75" hidden="1" x14ac:dyDescent="0.25">
      <c r="CT103" s="291"/>
      <c r="CV103" s="291"/>
      <c r="CW103" s="291"/>
      <c r="CY103" s="291"/>
      <c r="DA103" s="291"/>
      <c r="DB103" s="291"/>
      <c r="DD103" s="291"/>
      <c r="DF103" s="291"/>
      <c r="DG103" s="291"/>
      <c r="DI103" s="291"/>
      <c r="DK103" s="291"/>
      <c r="DL103" s="291"/>
      <c r="DM103" s="291"/>
      <c r="DN103" s="291"/>
      <c r="DO103" s="291"/>
      <c r="DP103" s="291"/>
    </row>
    <row r="104" spans="24:120" ht="12.75" hidden="1" x14ac:dyDescent="0.25">
      <c r="CV104" s="291"/>
      <c r="CW104" s="291"/>
      <c r="DA104" s="291"/>
      <c r="DB104" s="291"/>
      <c r="DF104" s="291"/>
      <c r="DG104" s="291"/>
      <c r="DK104" s="291"/>
      <c r="DL104" s="291"/>
      <c r="DN104" s="291"/>
      <c r="DO104" s="291"/>
      <c r="DP104" s="291"/>
    </row>
    <row r="105" spans="24:120" ht="12.75" hidden="1" customHeight="1" x14ac:dyDescent="0.25"/>
  </sheetData>
  <sheetProtection algorithmName="SHA-512" hashValue="+hzrx2eB3sz5jdCf4uCPjhhMd+LxT8lRvBDHkgwOHJ3kQ86y2tuxNHOjvy9NsFTdg9IPXSH3Xx4bm8D1DcpCxQ==" saltValue="PlX1zxRSqJTWqPYpYtk8jA==" spinCount="100000" sheet="1" objects="1" scenarios="1"/>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25"/>
  <cols>
    <col min="1" max="116" width="2.59765625" style="292" customWidth="1"/>
    <col min="117" max="16384" width="9" style="291" hidden="1"/>
  </cols>
  <sheetData>
    <row r="1" spans="2:116" ht="12.75" x14ac:dyDescent="0.2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ht="12.75" x14ac:dyDescent="0.25"/>
    <row r="3" spans="2:116" ht="12.75" x14ac:dyDescent="0.25"/>
    <row r="4" spans="2:116" ht="12.75" x14ac:dyDescent="0.2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ht="12.75" x14ac:dyDescent="0.2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ht="12.75" x14ac:dyDescent="0.25"/>
    <row r="7" spans="2:116" ht="12.75" x14ac:dyDescent="0.25"/>
    <row r="8" spans="2:116" ht="12.75" x14ac:dyDescent="0.25"/>
    <row r="9" spans="2:116" ht="12.75" x14ac:dyDescent="0.25"/>
    <row r="10" spans="2:116" ht="12.75" x14ac:dyDescent="0.25"/>
    <row r="11" spans="2:116" ht="12.75" x14ac:dyDescent="0.25"/>
    <row r="12" spans="2:116" ht="12.75" x14ac:dyDescent="0.25"/>
    <row r="13" spans="2:116" ht="12.75" x14ac:dyDescent="0.25"/>
    <row r="14" spans="2:116" ht="12.75" x14ac:dyDescent="0.25"/>
    <row r="15" spans="2:116" ht="12.75" x14ac:dyDescent="0.25"/>
    <row r="16" spans="2:116" ht="12.75" x14ac:dyDescent="0.25"/>
    <row r="17" spans="9:116" ht="12.75" x14ac:dyDescent="0.25"/>
    <row r="18" spans="9:116" ht="12.75" x14ac:dyDescent="0.2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ht="12.75" x14ac:dyDescent="0.25"/>
    <row r="20" spans="9:116" ht="12.75" x14ac:dyDescent="0.25"/>
    <row r="21" spans="9:116" ht="12.75" x14ac:dyDescent="0.25">
      <c r="DL21" s="291"/>
    </row>
    <row r="22" spans="9:116" ht="12.75" x14ac:dyDescent="0.25">
      <c r="DI22" s="291"/>
      <c r="DJ22" s="291"/>
      <c r="DK22" s="291"/>
      <c r="DL22" s="291"/>
    </row>
    <row r="23" spans="9:116" ht="12.75" x14ac:dyDescent="0.25">
      <c r="CY23" s="291"/>
      <c r="CZ23" s="291"/>
      <c r="DA23" s="291"/>
      <c r="DB23" s="291"/>
      <c r="DC23" s="291"/>
      <c r="DD23" s="291"/>
      <c r="DE23" s="291"/>
      <c r="DF23" s="291"/>
      <c r="DG23" s="291"/>
      <c r="DH23" s="291"/>
      <c r="DI23" s="291"/>
      <c r="DJ23" s="291"/>
      <c r="DK23" s="291"/>
      <c r="DL23" s="291"/>
    </row>
    <row r="24" spans="9:116" ht="12.75" x14ac:dyDescent="0.25"/>
    <row r="25" spans="9:116" ht="12.75" x14ac:dyDescent="0.25"/>
    <row r="26" spans="9:116" ht="12.75" x14ac:dyDescent="0.25"/>
    <row r="27" spans="9:116" ht="12.75" x14ac:dyDescent="0.25"/>
    <row r="28" spans="9:116" ht="12.75" x14ac:dyDescent="0.25"/>
    <row r="29" spans="9:116" ht="12.75" x14ac:dyDescent="0.25"/>
    <row r="30" spans="9:116" ht="12.75" x14ac:dyDescent="0.25"/>
    <row r="31" spans="9:116" ht="12.75" x14ac:dyDescent="0.25"/>
    <row r="32" spans="9:116" ht="12.75" x14ac:dyDescent="0.25"/>
    <row r="33" spans="15:116" ht="12.75" x14ac:dyDescent="0.25"/>
    <row r="34" spans="15:116" ht="12.75" x14ac:dyDescent="0.25"/>
    <row r="35" spans="15:116" ht="12.75" x14ac:dyDescent="0.25">
      <c r="CZ35" s="291"/>
      <c r="DA35" s="291"/>
      <c r="DB35" s="291"/>
      <c r="DC35" s="291"/>
      <c r="DD35" s="291"/>
      <c r="DE35" s="291"/>
      <c r="DF35" s="291"/>
      <c r="DG35" s="291"/>
      <c r="DH35" s="291"/>
      <c r="DI35" s="291"/>
      <c r="DJ35" s="291"/>
      <c r="DK35" s="291"/>
      <c r="DL35" s="291"/>
    </row>
    <row r="36" spans="15:116" ht="12.75" x14ac:dyDescent="0.25"/>
    <row r="37" spans="15:116" ht="12.75" x14ac:dyDescent="0.25">
      <c r="DL37" s="291"/>
    </row>
    <row r="38" spans="15:116" ht="12.75" x14ac:dyDescent="0.25">
      <c r="DI38" s="291"/>
      <c r="DJ38" s="291"/>
      <c r="DK38" s="291"/>
      <c r="DL38" s="291"/>
    </row>
    <row r="39" spans="15:116" ht="12.75" x14ac:dyDescent="0.25"/>
    <row r="40" spans="15:116" ht="12.75" x14ac:dyDescent="0.25"/>
    <row r="41" spans="15:116" ht="12.75" x14ac:dyDescent="0.25"/>
    <row r="42" spans="15:116" ht="12.75" x14ac:dyDescent="0.25"/>
    <row r="43" spans="15:116" ht="12.75" x14ac:dyDescent="0.2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ht="12.75" x14ac:dyDescent="0.25">
      <c r="DL44" s="291"/>
    </row>
    <row r="45" spans="15:116" ht="12.75" x14ac:dyDescent="0.25"/>
    <row r="46" spans="15:116" ht="12.75" x14ac:dyDescent="0.25">
      <c r="DA46" s="291"/>
      <c r="DB46" s="291"/>
      <c r="DC46" s="291"/>
      <c r="DD46" s="291"/>
      <c r="DE46" s="291"/>
      <c r="DF46" s="291"/>
      <c r="DG46" s="291"/>
      <c r="DH46" s="291"/>
      <c r="DI46" s="291"/>
      <c r="DJ46" s="291"/>
      <c r="DK46" s="291"/>
      <c r="DL46" s="291"/>
    </row>
    <row r="47" spans="15:116" ht="12.75" x14ac:dyDescent="0.25"/>
    <row r="48" spans="15:116" ht="12.75" x14ac:dyDescent="0.25"/>
    <row r="49" spans="104:116" ht="12.75" x14ac:dyDescent="0.25"/>
    <row r="50" spans="104:116" ht="12.75" x14ac:dyDescent="0.25">
      <c r="CZ50" s="291"/>
      <c r="DA50" s="291"/>
      <c r="DB50" s="291"/>
      <c r="DC50" s="291"/>
      <c r="DD50" s="291"/>
      <c r="DE50" s="291"/>
      <c r="DF50" s="291"/>
      <c r="DG50" s="291"/>
      <c r="DH50" s="291"/>
      <c r="DI50" s="291"/>
      <c r="DJ50" s="291"/>
      <c r="DK50" s="291"/>
      <c r="DL50" s="291"/>
    </row>
    <row r="51" spans="104:116" ht="12.75" x14ac:dyDescent="0.25"/>
    <row r="52" spans="104:116" ht="12.75" x14ac:dyDescent="0.25"/>
    <row r="53" spans="104:116" ht="12.75" x14ac:dyDescent="0.25">
      <c r="DL53" s="291"/>
    </row>
    <row r="54" spans="104:116" ht="12.75" x14ac:dyDescent="0.25"/>
    <row r="55" spans="104:116" ht="12.75" x14ac:dyDescent="0.25"/>
    <row r="56" spans="104:116" ht="12.75" x14ac:dyDescent="0.25"/>
    <row r="57" spans="104:116" ht="12.75" x14ac:dyDescent="0.25"/>
    <row r="58" spans="104:116" ht="12.75" x14ac:dyDescent="0.25"/>
    <row r="59" spans="104:116" ht="12.75" x14ac:dyDescent="0.25"/>
    <row r="60" spans="104:116" ht="12.75" x14ac:dyDescent="0.25"/>
    <row r="61" spans="104:116" ht="12.75" x14ac:dyDescent="0.25"/>
    <row r="62" spans="104:116" ht="12.75" x14ac:dyDescent="0.25"/>
    <row r="63" spans="104:116" ht="12.75" x14ac:dyDescent="0.25"/>
    <row r="64" spans="104:116" ht="12.75" x14ac:dyDescent="0.25"/>
    <row r="65" spans="107:116" ht="12.75" x14ac:dyDescent="0.25"/>
    <row r="66" spans="107:116" ht="12.75" x14ac:dyDescent="0.25"/>
    <row r="67" spans="107:116" ht="12.75" x14ac:dyDescent="0.25">
      <c r="DC67" s="291"/>
      <c r="DD67" s="291"/>
      <c r="DE67" s="291"/>
      <c r="DF67" s="291"/>
      <c r="DG67" s="291"/>
      <c r="DH67" s="291"/>
      <c r="DI67" s="291"/>
      <c r="DJ67" s="291"/>
      <c r="DK67" s="291"/>
      <c r="DL67" s="291"/>
    </row>
    <row r="68" spans="107:116" ht="12.75" x14ac:dyDescent="0.25"/>
    <row r="69" spans="107:116" ht="12.75" x14ac:dyDescent="0.25"/>
    <row r="70" spans="107:116" ht="12.75" x14ac:dyDescent="0.25"/>
    <row r="71" spans="107:116" ht="12.75" x14ac:dyDescent="0.25"/>
    <row r="72" spans="107:116" ht="12.75" x14ac:dyDescent="0.25"/>
    <row r="73" spans="107:116" ht="12.75" x14ac:dyDescent="0.25"/>
    <row r="74" spans="107:116" ht="12.75" x14ac:dyDescent="0.25"/>
    <row r="75" spans="107:116" ht="12.75" x14ac:dyDescent="0.25"/>
    <row r="76" spans="107:116" ht="12.75" x14ac:dyDescent="0.25"/>
    <row r="77" spans="107:116" ht="12.75" x14ac:dyDescent="0.25"/>
    <row r="78" spans="107:116" ht="12.75" x14ac:dyDescent="0.25"/>
    <row r="79" spans="107:116" ht="12.75" x14ac:dyDescent="0.25"/>
    <row r="80" spans="107:116" ht="12.75" x14ac:dyDescent="0.25"/>
    <row r="81" ht="12.75" x14ac:dyDescent="0.25"/>
    <row r="82" ht="12.75" x14ac:dyDescent="0.25"/>
    <row r="83" ht="12.75" x14ac:dyDescent="0.25"/>
    <row r="84" ht="12.75" x14ac:dyDescent="0.25"/>
    <row r="85" ht="12.75" x14ac:dyDescent="0.25"/>
    <row r="86" ht="12.75" x14ac:dyDescent="0.25"/>
    <row r="87" ht="12.75" x14ac:dyDescent="0.25"/>
    <row r="88" ht="12.75" x14ac:dyDescent="0.25"/>
    <row r="89" ht="12.75" x14ac:dyDescent="0.25"/>
  </sheetData>
  <sheetProtection algorithmName="SHA-512" hashValue="BgrohN4rN6N2ivu/IJyGt8z9757dOCOwIVjq1swrfB2owa/b/aduiLzghym4Cl1MbzpHbs3ISPWUTrZJaaUoUw==" saltValue="m98zAI5G6bCS/7qDGqXFUg==" spinCount="100000" sheet="1" objects="1" scenarios="1"/>
  <dataConsolidate/>
  <phoneticPr fontId="2"/>
  <printOptions horizontalCentered="1" verticalCentered="1"/>
  <pageMargins left="0" right="0" top="0" bottom="0" header="0" footer="0"/>
  <pageSetup paperSize="8" scale="6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workbookViewId="0"/>
  </sheetViews>
  <sheetFormatPr defaultColWidth="0" defaultRowHeight="13.5" customHeight="1" zeroHeight="1" x14ac:dyDescent="0.25"/>
  <cols>
    <col min="1" max="36" width="2.46484375" style="293" customWidth="1"/>
    <col min="37" max="44" width="17" style="293" customWidth="1"/>
    <col min="45" max="45" width="6.1328125" style="300" customWidth="1"/>
    <col min="46" max="46" width="3" style="298" customWidth="1"/>
    <col min="47" max="47" width="19.1328125" style="293" hidden="1" customWidth="1"/>
    <col min="48" max="52" width="12.59765625" style="293" hidden="1" customWidth="1"/>
    <col min="53" max="16384" width="8.59765625" style="293" hidden="1"/>
  </cols>
  <sheetData>
    <row r="1" spans="1:46" ht="12.75" x14ac:dyDescent="0.25">
      <c r="AS1" s="294"/>
      <c r="AT1" s="294"/>
    </row>
    <row r="2" spans="1:46" ht="12.75" x14ac:dyDescent="0.25">
      <c r="AS2" s="294"/>
      <c r="AT2" s="294"/>
    </row>
    <row r="3" spans="1:46" ht="12.75" x14ac:dyDescent="0.25">
      <c r="AS3" s="294"/>
      <c r="AT3" s="294"/>
    </row>
    <row r="4" spans="1:46" ht="12.75" x14ac:dyDescent="0.25">
      <c r="AS4" s="294"/>
      <c r="AT4" s="294"/>
    </row>
    <row r="5" spans="1:46" ht="16.149999999999999" x14ac:dyDescent="0.25">
      <c r="A5" s="295" t="s">
        <v>504</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ht="12.75" x14ac:dyDescent="0.2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505</v>
      </c>
      <c r="AL6" s="299"/>
      <c r="AM6" s="299"/>
      <c r="AN6" s="299"/>
      <c r="AO6" s="294"/>
      <c r="AP6" s="294"/>
      <c r="AQ6" s="294"/>
      <c r="AR6" s="294"/>
    </row>
    <row r="7" spans="1:46" ht="12.75" x14ac:dyDescent="0.2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4" t="s">
        <v>506</v>
      </c>
      <c r="AP7" s="304"/>
      <c r="AQ7" s="305" t="s">
        <v>507</v>
      </c>
      <c r="AR7" s="306"/>
    </row>
    <row r="8" spans="1:46" ht="12.75" x14ac:dyDescent="0.2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5"/>
      <c r="AP8" s="310" t="s">
        <v>508</v>
      </c>
      <c r="AQ8" s="311" t="s">
        <v>509</v>
      </c>
      <c r="AR8" s="312" t="s">
        <v>510</v>
      </c>
    </row>
    <row r="9" spans="1:46" ht="12.75" x14ac:dyDescent="0.2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6" t="s">
        <v>511</v>
      </c>
      <c r="AL9" s="1217"/>
      <c r="AM9" s="1217"/>
      <c r="AN9" s="1218"/>
      <c r="AO9" s="313">
        <v>601057</v>
      </c>
      <c r="AP9" s="313">
        <v>242655</v>
      </c>
      <c r="AQ9" s="314">
        <v>198046</v>
      </c>
      <c r="AR9" s="315">
        <v>22.5</v>
      </c>
    </row>
    <row r="10" spans="1:46" ht="12.75" x14ac:dyDescent="0.2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6" t="s">
        <v>512</v>
      </c>
      <c r="AL10" s="1217"/>
      <c r="AM10" s="1217"/>
      <c r="AN10" s="1218"/>
      <c r="AO10" s="316">
        <v>72616</v>
      </c>
      <c r="AP10" s="316">
        <v>29316</v>
      </c>
      <c r="AQ10" s="317">
        <v>23470</v>
      </c>
      <c r="AR10" s="318">
        <v>24.9</v>
      </c>
    </row>
    <row r="11" spans="1:46" ht="13.5" customHeight="1" x14ac:dyDescent="0.2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6" t="s">
        <v>513</v>
      </c>
      <c r="AL11" s="1217"/>
      <c r="AM11" s="1217"/>
      <c r="AN11" s="1218"/>
      <c r="AO11" s="316">
        <v>105810</v>
      </c>
      <c r="AP11" s="316">
        <v>42717</v>
      </c>
      <c r="AQ11" s="317">
        <v>31217</v>
      </c>
      <c r="AR11" s="318">
        <v>36.799999999999997</v>
      </c>
    </row>
    <row r="12" spans="1:46" ht="13.5" customHeight="1" x14ac:dyDescent="0.2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6" t="s">
        <v>514</v>
      </c>
      <c r="AL12" s="1217"/>
      <c r="AM12" s="1217"/>
      <c r="AN12" s="1218"/>
      <c r="AO12" s="316" t="s">
        <v>515</v>
      </c>
      <c r="AP12" s="316" t="s">
        <v>515</v>
      </c>
      <c r="AQ12" s="317">
        <v>3147</v>
      </c>
      <c r="AR12" s="318" t="s">
        <v>515</v>
      </c>
    </row>
    <row r="13" spans="1:46" ht="13.5" customHeight="1" x14ac:dyDescent="0.2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6" t="s">
        <v>516</v>
      </c>
      <c r="AL13" s="1217"/>
      <c r="AM13" s="1217"/>
      <c r="AN13" s="1218"/>
      <c r="AO13" s="316" t="s">
        <v>515</v>
      </c>
      <c r="AP13" s="316" t="s">
        <v>515</v>
      </c>
      <c r="AQ13" s="317" t="s">
        <v>515</v>
      </c>
      <c r="AR13" s="318" t="s">
        <v>515</v>
      </c>
    </row>
    <row r="14" spans="1:46" ht="13.5" customHeight="1" x14ac:dyDescent="0.2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6" t="s">
        <v>517</v>
      </c>
      <c r="AL14" s="1217"/>
      <c r="AM14" s="1217"/>
      <c r="AN14" s="1218"/>
      <c r="AO14" s="316">
        <v>28045</v>
      </c>
      <c r="AP14" s="316">
        <v>11322</v>
      </c>
      <c r="AQ14" s="317">
        <v>10757</v>
      </c>
      <c r="AR14" s="318">
        <v>5.3</v>
      </c>
    </row>
    <row r="15" spans="1:46" ht="13.5" customHeight="1" x14ac:dyDescent="0.2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6" t="s">
        <v>518</v>
      </c>
      <c r="AL15" s="1217"/>
      <c r="AM15" s="1217"/>
      <c r="AN15" s="1218"/>
      <c r="AO15" s="316">
        <v>197</v>
      </c>
      <c r="AP15" s="316">
        <v>80</v>
      </c>
      <c r="AQ15" s="317">
        <v>4810</v>
      </c>
      <c r="AR15" s="318">
        <v>-98.3</v>
      </c>
    </row>
    <row r="16" spans="1:46" ht="12.75" x14ac:dyDescent="0.2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19" t="s">
        <v>519</v>
      </c>
      <c r="AL16" s="1220"/>
      <c r="AM16" s="1220"/>
      <c r="AN16" s="1221"/>
      <c r="AO16" s="316">
        <v>-76969</v>
      </c>
      <c r="AP16" s="316">
        <v>-31073</v>
      </c>
      <c r="AQ16" s="317">
        <v>-18847</v>
      </c>
      <c r="AR16" s="318">
        <v>64.900000000000006</v>
      </c>
    </row>
    <row r="17" spans="1:46" ht="12.75" x14ac:dyDescent="0.2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19" t="s">
        <v>188</v>
      </c>
      <c r="AL17" s="1220"/>
      <c r="AM17" s="1220"/>
      <c r="AN17" s="1221"/>
      <c r="AO17" s="316">
        <v>730756</v>
      </c>
      <c r="AP17" s="316">
        <v>295017</v>
      </c>
      <c r="AQ17" s="317">
        <v>252599</v>
      </c>
      <c r="AR17" s="318">
        <v>16.8</v>
      </c>
    </row>
    <row r="18" spans="1:46" ht="12.75" x14ac:dyDescent="0.2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ht="12.75" x14ac:dyDescent="0.2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520</v>
      </c>
      <c r="AL19" s="294"/>
      <c r="AM19" s="294"/>
      <c r="AN19" s="294"/>
      <c r="AO19" s="294"/>
      <c r="AP19" s="294"/>
      <c r="AQ19" s="294"/>
      <c r="AR19" s="294"/>
    </row>
    <row r="20" spans="1:46" ht="12.75" x14ac:dyDescent="0.2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521</v>
      </c>
      <c r="AP20" s="324" t="s">
        <v>522</v>
      </c>
      <c r="AQ20" s="325" t="s">
        <v>523</v>
      </c>
      <c r="AR20" s="326"/>
    </row>
    <row r="21" spans="1:46" s="332" customFormat="1" ht="12.75" x14ac:dyDescent="0.2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1" t="s">
        <v>524</v>
      </c>
      <c r="AL21" s="1212"/>
      <c r="AM21" s="1212"/>
      <c r="AN21" s="1213"/>
      <c r="AO21" s="328">
        <v>28.26</v>
      </c>
      <c r="AP21" s="329">
        <v>22.36</v>
      </c>
      <c r="AQ21" s="330">
        <v>5.9</v>
      </c>
      <c r="AR21" s="299"/>
      <c r="AS21" s="331"/>
      <c r="AT21" s="327"/>
    </row>
    <row r="22" spans="1:46" s="332" customFormat="1" ht="12.75" x14ac:dyDescent="0.2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1" t="s">
        <v>525</v>
      </c>
      <c r="AL22" s="1212"/>
      <c r="AM22" s="1212"/>
      <c r="AN22" s="1213"/>
      <c r="AO22" s="333">
        <v>94.3</v>
      </c>
      <c r="AP22" s="334">
        <v>95.6</v>
      </c>
      <c r="AQ22" s="335">
        <v>-1.3</v>
      </c>
      <c r="AR22" s="319"/>
      <c r="AS22" s="331"/>
      <c r="AT22" s="327"/>
    </row>
    <row r="23" spans="1:46" s="332" customFormat="1" ht="12.75" x14ac:dyDescent="0.2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ht="12.75" x14ac:dyDescent="0.2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ht="12.75" x14ac:dyDescent="0.2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ht="12.75" x14ac:dyDescent="0.25">
      <c r="A26" s="299" t="s">
        <v>526</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ht="12.75" x14ac:dyDescent="0.25">
      <c r="A27" s="340"/>
      <c r="AO27" s="294"/>
      <c r="AP27" s="294"/>
      <c r="AQ27" s="294"/>
      <c r="AR27" s="294"/>
      <c r="AS27" s="294"/>
      <c r="AT27" s="294"/>
    </row>
    <row r="28" spans="1:46" ht="16.149999999999999" x14ac:dyDescent="0.25">
      <c r="A28" s="295" t="s">
        <v>527</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ht="12.75" x14ac:dyDescent="0.2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528</v>
      </c>
      <c r="AL29" s="299"/>
      <c r="AM29" s="299"/>
      <c r="AN29" s="299"/>
      <c r="AO29" s="294"/>
      <c r="AP29" s="294"/>
      <c r="AQ29" s="294"/>
      <c r="AR29" s="294"/>
      <c r="AS29" s="342"/>
    </row>
    <row r="30" spans="1:46" ht="12.75" x14ac:dyDescent="0.2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4" t="s">
        <v>506</v>
      </c>
      <c r="AP30" s="304"/>
      <c r="AQ30" s="305" t="s">
        <v>507</v>
      </c>
      <c r="AR30" s="306"/>
    </row>
    <row r="31" spans="1:46" ht="12.75" x14ac:dyDescent="0.2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5"/>
      <c r="AP31" s="310" t="s">
        <v>508</v>
      </c>
      <c r="AQ31" s="311" t="s">
        <v>509</v>
      </c>
      <c r="AR31" s="312" t="s">
        <v>510</v>
      </c>
    </row>
    <row r="32" spans="1:46" ht="27" customHeight="1" x14ac:dyDescent="0.2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7" t="s">
        <v>529</v>
      </c>
      <c r="AL32" s="1228"/>
      <c r="AM32" s="1228"/>
      <c r="AN32" s="1229"/>
      <c r="AO32" s="343">
        <v>726555</v>
      </c>
      <c r="AP32" s="343">
        <v>293321</v>
      </c>
      <c r="AQ32" s="344">
        <v>139617</v>
      </c>
      <c r="AR32" s="345">
        <v>110.1</v>
      </c>
    </row>
    <row r="33" spans="1:46" ht="13.5" customHeight="1" x14ac:dyDescent="0.2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7" t="s">
        <v>530</v>
      </c>
      <c r="AL33" s="1228"/>
      <c r="AM33" s="1228"/>
      <c r="AN33" s="1229"/>
      <c r="AO33" s="343" t="s">
        <v>515</v>
      </c>
      <c r="AP33" s="343" t="s">
        <v>515</v>
      </c>
      <c r="AQ33" s="344" t="s">
        <v>515</v>
      </c>
      <c r="AR33" s="345" t="s">
        <v>515</v>
      </c>
    </row>
    <row r="34" spans="1:46" ht="27" customHeight="1" x14ac:dyDescent="0.2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7" t="s">
        <v>531</v>
      </c>
      <c r="AL34" s="1228"/>
      <c r="AM34" s="1228"/>
      <c r="AN34" s="1229"/>
      <c r="AO34" s="343" t="s">
        <v>515</v>
      </c>
      <c r="AP34" s="343" t="s">
        <v>515</v>
      </c>
      <c r="AQ34" s="344">
        <v>5</v>
      </c>
      <c r="AR34" s="345" t="s">
        <v>515</v>
      </c>
    </row>
    <row r="35" spans="1:46" ht="27" customHeight="1" x14ac:dyDescent="0.2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7" t="s">
        <v>532</v>
      </c>
      <c r="AL35" s="1228"/>
      <c r="AM35" s="1228"/>
      <c r="AN35" s="1229"/>
      <c r="AO35" s="343">
        <v>126939</v>
      </c>
      <c r="AP35" s="343">
        <v>51247</v>
      </c>
      <c r="AQ35" s="344">
        <v>32699</v>
      </c>
      <c r="AR35" s="345">
        <v>56.7</v>
      </c>
    </row>
    <row r="36" spans="1:46" ht="27" customHeight="1" x14ac:dyDescent="0.2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7" t="s">
        <v>533</v>
      </c>
      <c r="AL36" s="1228"/>
      <c r="AM36" s="1228"/>
      <c r="AN36" s="1229"/>
      <c r="AO36" s="343" t="s">
        <v>515</v>
      </c>
      <c r="AP36" s="343" t="s">
        <v>515</v>
      </c>
      <c r="AQ36" s="344">
        <v>4068</v>
      </c>
      <c r="AR36" s="345" t="s">
        <v>515</v>
      </c>
    </row>
    <row r="37" spans="1:46" ht="13.5" customHeight="1" x14ac:dyDescent="0.2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7" t="s">
        <v>534</v>
      </c>
      <c r="AL37" s="1228"/>
      <c r="AM37" s="1228"/>
      <c r="AN37" s="1229"/>
      <c r="AO37" s="343">
        <v>39025</v>
      </c>
      <c r="AP37" s="343">
        <v>15755</v>
      </c>
      <c r="AQ37" s="344">
        <v>1263</v>
      </c>
      <c r="AR37" s="345">
        <v>1147.4000000000001</v>
      </c>
    </row>
    <row r="38" spans="1:46" ht="27" customHeight="1" x14ac:dyDescent="0.2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0" t="s">
        <v>535</v>
      </c>
      <c r="AL38" s="1231"/>
      <c r="AM38" s="1231"/>
      <c r="AN38" s="1232"/>
      <c r="AO38" s="346">
        <v>212</v>
      </c>
      <c r="AP38" s="346">
        <v>86</v>
      </c>
      <c r="AQ38" s="347">
        <v>23</v>
      </c>
      <c r="AR38" s="335">
        <v>273.89999999999998</v>
      </c>
      <c r="AS38" s="342"/>
    </row>
    <row r="39" spans="1:46" ht="12.75" x14ac:dyDescent="0.2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0" t="s">
        <v>536</v>
      </c>
      <c r="AL39" s="1231"/>
      <c r="AM39" s="1231"/>
      <c r="AN39" s="1232"/>
      <c r="AO39" s="343">
        <v>-21758</v>
      </c>
      <c r="AP39" s="343">
        <v>-8784</v>
      </c>
      <c r="AQ39" s="344">
        <v>-8148</v>
      </c>
      <c r="AR39" s="345">
        <v>7.8</v>
      </c>
      <c r="AS39" s="342"/>
    </row>
    <row r="40" spans="1:46" ht="27" customHeight="1" x14ac:dyDescent="0.2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7" t="s">
        <v>537</v>
      </c>
      <c r="AL40" s="1228"/>
      <c r="AM40" s="1228"/>
      <c r="AN40" s="1229"/>
      <c r="AO40" s="343">
        <v>-609608</v>
      </c>
      <c r="AP40" s="343">
        <v>-246107</v>
      </c>
      <c r="AQ40" s="344">
        <v>-124721</v>
      </c>
      <c r="AR40" s="345">
        <v>97.3</v>
      </c>
      <c r="AS40" s="342"/>
    </row>
    <row r="41" spans="1:46" ht="12.75" x14ac:dyDescent="0.2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3" t="s">
        <v>299</v>
      </c>
      <c r="AL41" s="1234"/>
      <c r="AM41" s="1234"/>
      <c r="AN41" s="1235"/>
      <c r="AO41" s="343">
        <v>261365</v>
      </c>
      <c r="AP41" s="343">
        <v>105517</v>
      </c>
      <c r="AQ41" s="344">
        <v>44807</v>
      </c>
      <c r="AR41" s="345">
        <v>135.5</v>
      </c>
      <c r="AS41" s="342"/>
    </row>
    <row r="42" spans="1:46" ht="12.75" x14ac:dyDescent="0.2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538</v>
      </c>
      <c r="AL42" s="294"/>
      <c r="AM42" s="294"/>
      <c r="AN42" s="294"/>
      <c r="AO42" s="294"/>
      <c r="AP42" s="294"/>
      <c r="AQ42" s="319"/>
      <c r="AR42" s="319"/>
      <c r="AS42" s="342"/>
    </row>
    <row r="43" spans="1:46" ht="12.75" x14ac:dyDescent="0.2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ht="12.75" x14ac:dyDescent="0.2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ht="12.75" x14ac:dyDescent="0.2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ht="12.75" x14ac:dyDescent="0.2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25">
      <c r="A47" s="352" t="s">
        <v>539</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ht="12.75" x14ac:dyDescent="0.2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540</v>
      </c>
      <c r="AL48" s="353"/>
      <c r="AM48" s="353"/>
      <c r="AN48" s="353"/>
      <c r="AO48" s="353"/>
      <c r="AP48" s="353"/>
      <c r="AQ48" s="354"/>
      <c r="AR48" s="353"/>
    </row>
    <row r="49" spans="1:44" ht="13.5" customHeight="1" x14ac:dyDescent="0.2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2" t="s">
        <v>506</v>
      </c>
      <c r="AN49" s="1224" t="s">
        <v>541</v>
      </c>
      <c r="AO49" s="1225"/>
      <c r="AP49" s="1225"/>
      <c r="AQ49" s="1225"/>
      <c r="AR49" s="1226"/>
    </row>
    <row r="50" spans="1:44" ht="12.75" x14ac:dyDescent="0.2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3"/>
      <c r="AN50" s="359" t="s">
        <v>542</v>
      </c>
      <c r="AO50" s="360" t="s">
        <v>543</v>
      </c>
      <c r="AP50" s="361" t="s">
        <v>544</v>
      </c>
      <c r="AQ50" s="362" t="s">
        <v>545</v>
      </c>
      <c r="AR50" s="363" t="s">
        <v>546</v>
      </c>
    </row>
    <row r="51" spans="1:44" ht="12.75" x14ac:dyDescent="0.2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547</v>
      </c>
      <c r="AL51" s="356"/>
      <c r="AM51" s="364">
        <v>795678</v>
      </c>
      <c r="AN51" s="365">
        <v>296342</v>
      </c>
      <c r="AO51" s="366">
        <v>-61.3</v>
      </c>
      <c r="AP51" s="367">
        <v>280458</v>
      </c>
      <c r="AQ51" s="368">
        <v>-15.8</v>
      </c>
      <c r="AR51" s="369">
        <v>-45.5</v>
      </c>
    </row>
    <row r="52" spans="1:44" ht="12.75" x14ac:dyDescent="0.2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548</v>
      </c>
      <c r="AM52" s="372">
        <v>396277</v>
      </c>
      <c r="AN52" s="373">
        <v>147589</v>
      </c>
      <c r="AO52" s="374">
        <v>-33.5</v>
      </c>
      <c r="AP52" s="375">
        <v>127286</v>
      </c>
      <c r="AQ52" s="376">
        <v>0.4</v>
      </c>
      <c r="AR52" s="377">
        <v>-33.9</v>
      </c>
    </row>
    <row r="53" spans="1:44" ht="12.75" x14ac:dyDescent="0.2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549</v>
      </c>
      <c r="AL53" s="356"/>
      <c r="AM53" s="364">
        <v>1284220</v>
      </c>
      <c r="AN53" s="365">
        <v>488482</v>
      </c>
      <c r="AO53" s="366">
        <v>64.8</v>
      </c>
      <c r="AP53" s="367">
        <v>291945</v>
      </c>
      <c r="AQ53" s="368">
        <v>4.0999999999999996</v>
      </c>
      <c r="AR53" s="369">
        <v>60.7</v>
      </c>
    </row>
    <row r="54" spans="1:44" ht="12.75" x14ac:dyDescent="0.2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548</v>
      </c>
      <c r="AM54" s="372">
        <v>562316</v>
      </c>
      <c r="AN54" s="373">
        <v>213890</v>
      </c>
      <c r="AO54" s="374">
        <v>44.9</v>
      </c>
      <c r="AP54" s="375">
        <v>127651</v>
      </c>
      <c r="AQ54" s="376">
        <v>0.3</v>
      </c>
      <c r="AR54" s="377">
        <v>44.6</v>
      </c>
    </row>
    <row r="55" spans="1:44" ht="12.75" x14ac:dyDescent="0.2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550</v>
      </c>
      <c r="AL55" s="356"/>
      <c r="AM55" s="364">
        <v>1356069</v>
      </c>
      <c r="AN55" s="365">
        <v>521967</v>
      </c>
      <c r="AO55" s="366">
        <v>6.9</v>
      </c>
      <c r="AP55" s="367">
        <v>291173</v>
      </c>
      <c r="AQ55" s="368">
        <v>-0.3</v>
      </c>
      <c r="AR55" s="369">
        <v>7.2</v>
      </c>
    </row>
    <row r="56" spans="1:44" ht="12.75" x14ac:dyDescent="0.2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548</v>
      </c>
      <c r="AM56" s="372">
        <v>316667</v>
      </c>
      <c r="AN56" s="373">
        <v>121889</v>
      </c>
      <c r="AO56" s="374">
        <v>-43</v>
      </c>
      <c r="AP56" s="375">
        <v>119071</v>
      </c>
      <c r="AQ56" s="376">
        <v>-6.7</v>
      </c>
      <c r="AR56" s="377">
        <v>-36.299999999999997</v>
      </c>
    </row>
    <row r="57" spans="1:44" ht="12.75" x14ac:dyDescent="0.2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551</v>
      </c>
      <c r="AL57" s="356"/>
      <c r="AM57" s="364">
        <v>1470886</v>
      </c>
      <c r="AN57" s="365">
        <v>582298</v>
      </c>
      <c r="AO57" s="366">
        <v>11.6</v>
      </c>
      <c r="AP57" s="367">
        <v>271581</v>
      </c>
      <c r="AQ57" s="368">
        <v>-6.7</v>
      </c>
      <c r="AR57" s="369">
        <v>18.3</v>
      </c>
    </row>
    <row r="58" spans="1:44" ht="12.75" x14ac:dyDescent="0.2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548</v>
      </c>
      <c r="AM58" s="372">
        <v>256687</v>
      </c>
      <c r="AN58" s="373">
        <v>101618</v>
      </c>
      <c r="AO58" s="374">
        <v>-16.600000000000001</v>
      </c>
      <c r="AP58" s="375">
        <v>117844</v>
      </c>
      <c r="AQ58" s="376">
        <v>-1</v>
      </c>
      <c r="AR58" s="377">
        <v>-15.6</v>
      </c>
    </row>
    <row r="59" spans="1:44" ht="12.75" x14ac:dyDescent="0.2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552</v>
      </c>
      <c r="AL59" s="356"/>
      <c r="AM59" s="364">
        <v>1432577</v>
      </c>
      <c r="AN59" s="365">
        <v>578352</v>
      </c>
      <c r="AO59" s="366">
        <v>-0.7</v>
      </c>
      <c r="AP59" s="367">
        <v>268375</v>
      </c>
      <c r="AQ59" s="368">
        <v>-1.2</v>
      </c>
      <c r="AR59" s="369">
        <v>0.5</v>
      </c>
    </row>
    <row r="60" spans="1:44" ht="12.75" x14ac:dyDescent="0.2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548</v>
      </c>
      <c r="AM60" s="372">
        <v>499628</v>
      </c>
      <c r="AN60" s="373">
        <v>201707</v>
      </c>
      <c r="AO60" s="374">
        <v>98.5</v>
      </c>
      <c r="AP60" s="375">
        <v>119602</v>
      </c>
      <c r="AQ60" s="376">
        <v>1.5</v>
      </c>
      <c r="AR60" s="377">
        <v>97</v>
      </c>
    </row>
    <row r="61" spans="1:44" ht="12.75" x14ac:dyDescent="0.2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553</v>
      </c>
      <c r="AL61" s="378"/>
      <c r="AM61" s="379">
        <v>1267886</v>
      </c>
      <c r="AN61" s="380">
        <v>493488</v>
      </c>
      <c r="AO61" s="381">
        <v>4.3</v>
      </c>
      <c r="AP61" s="382">
        <v>280706</v>
      </c>
      <c r="AQ61" s="383">
        <v>-4</v>
      </c>
      <c r="AR61" s="369">
        <v>8.3000000000000007</v>
      </c>
    </row>
    <row r="62" spans="1:44" ht="12.75" x14ac:dyDescent="0.2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548</v>
      </c>
      <c r="AM62" s="372">
        <v>406315</v>
      </c>
      <c r="AN62" s="373">
        <v>157339</v>
      </c>
      <c r="AO62" s="374">
        <v>10.1</v>
      </c>
      <c r="AP62" s="375">
        <v>122291</v>
      </c>
      <c r="AQ62" s="376">
        <v>-1.1000000000000001</v>
      </c>
      <c r="AR62" s="377">
        <v>11.2</v>
      </c>
    </row>
    <row r="63" spans="1:44" ht="12.75" x14ac:dyDescent="0.2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ht="12.75" x14ac:dyDescent="0.2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ht="12.75" x14ac:dyDescent="0.2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ht="12.75" x14ac:dyDescent="0.2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25">
      <c r="AK67" s="294"/>
      <c r="AL67" s="294"/>
      <c r="AM67" s="294"/>
      <c r="AN67" s="294"/>
      <c r="AO67" s="294"/>
      <c r="AP67" s="294"/>
      <c r="AQ67" s="294"/>
      <c r="AR67" s="294"/>
      <c r="AS67" s="294"/>
      <c r="AT67" s="294"/>
    </row>
    <row r="68" spans="1:46" ht="13.5" hidden="1" customHeight="1" x14ac:dyDescent="0.25">
      <c r="AK68" s="294"/>
      <c r="AL68" s="294"/>
      <c r="AM68" s="294"/>
      <c r="AN68" s="294"/>
      <c r="AO68" s="294"/>
      <c r="AP68" s="294"/>
      <c r="AQ68" s="294"/>
      <c r="AR68" s="294"/>
    </row>
    <row r="69" spans="1:46" ht="13.5" hidden="1" customHeight="1" x14ac:dyDescent="0.25">
      <c r="AK69" s="294"/>
      <c r="AL69" s="294"/>
      <c r="AM69" s="294"/>
      <c r="AN69" s="294"/>
      <c r="AO69" s="294"/>
      <c r="AP69" s="294"/>
      <c r="AQ69" s="294"/>
      <c r="AR69" s="294"/>
    </row>
    <row r="70" spans="1:46" ht="12.75" hidden="1" x14ac:dyDescent="0.25">
      <c r="AK70" s="294"/>
      <c r="AL70" s="294"/>
      <c r="AM70" s="294"/>
      <c r="AN70" s="294"/>
      <c r="AO70" s="294"/>
      <c r="AP70" s="294"/>
      <c r="AQ70" s="294"/>
      <c r="AR70" s="294"/>
    </row>
    <row r="71" spans="1:46" ht="12.75" hidden="1" x14ac:dyDescent="0.25">
      <c r="AK71" s="294"/>
      <c r="AL71" s="294"/>
      <c r="AM71" s="294"/>
      <c r="AN71" s="294"/>
      <c r="AO71" s="294"/>
      <c r="AP71" s="294"/>
      <c r="AQ71" s="294"/>
      <c r="AR71" s="294"/>
    </row>
    <row r="72" spans="1:46" ht="12.75" hidden="1" x14ac:dyDescent="0.25">
      <c r="AK72" s="294"/>
      <c r="AL72" s="294"/>
      <c r="AM72" s="294"/>
      <c r="AN72" s="294"/>
      <c r="AO72" s="294"/>
      <c r="AP72" s="294"/>
      <c r="AQ72" s="294"/>
      <c r="AR72" s="294"/>
    </row>
    <row r="73" spans="1:46" ht="12.75" hidden="1" x14ac:dyDescent="0.25">
      <c r="AK73" s="294"/>
      <c r="AL73" s="294"/>
      <c r="AM73" s="294"/>
      <c r="AN73" s="294"/>
      <c r="AO73" s="294"/>
      <c r="AP73" s="294"/>
      <c r="AQ73" s="294"/>
      <c r="AR73" s="294"/>
    </row>
    <row r="74" spans="1:46" ht="12.75" hidden="1" x14ac:dyDescent="0.25"/>
  </sheetData>
  <sheetProtection algorithmName="SHA-512" hashValue="BORAKFg0wuFlEDsRrkt9oXnjKWQF1ma5Q36sHibsQjMAp5HasJr+tWVP/itmPox2fC2MuPFxifqDMTbEv5xYhw==" saltValue="3StkKLFEfmGiUTaOveH3a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8" scale="86"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25"/>
  <cols>
    <col min="1" max="125" width="2.46484375" style="292" customWidth="1"/>
    <col min="126" max="16384" width="9" style="291" hidden="1"/>
  </cols>
  <sheetData>
    <row r="1" spans="2:125" ht="13.5" customHeight="1" x14ac:dyDescent="0.2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ht="12.75" x14ac:dyDescent="0.25">
      <c r="B2" s="291"/>
      <c r="DG2" s="291"/>
    </row>
    <row r="3" spans="2:125" ht="12.75" x14ac:dyDescent="0.2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ht="12.75" x14ac:dyDescent="0.25"/>
    <row r="5" spans="2:125" ht="12.75" x14ac:dyDescent="0.25"/>
    <row r="6" spans="2:125" ht="12.75" x14ac:dyDescent="0.25"/>
    <row r="7" spans="2:125" ht="12.75" x14ac:dyDescent="0.25"/>
    <row r="8" spans="2:125" ht="12.75" x14ac:dyDescent="0.25"/>
    <row r="9" spans="2:125" ht="12.75" x14ac:dyDescent="0.25">
      <c r="DU9" s="291"/>
    </row>
    <row r="10" spans="2:125" ht="12.75" x14ac:dyDescent="0.25"/>
    <row r="11" spans="2:125" ht="12.75" x14ac:dyDescent="0.25"/>
    <row r="12" spans="2:125" ht="12.75" x14ac:dyDescent="0.25"/>
    <row r="13" spans="2:125" ht="12.75" x14ac:dyDescent="0.25"/>
    <row r="14" spans="2:125" ht="12.75" x14ac:dyDescent="0.25"/>
    <row r="15" spans="2:125" ht="12.75" x14ac:dyDescent="0.25"/>
    <row r="16" spans="2:125" ht="12.75" x14ac:dyDescent="0.25"/>
    <row r="17" spans="125:125" ht="12.75" x14ac:dyDescent="0.25">
      <c r="DU17" s="291"/>
    </row>
    <row r="18" spans="125:125" ht="12.75" x14ac:dyDescent="0.25"/>
    <row r="19" spans="125:125" ht="12.75" x14ac:dyDescent="0.25"/>
    <row r="20" spans="125:125" ht="12.75" x14ac:dyDescent="0.25">
      <c r="DU20" s="291"/>
    </row>
    <row r="21" spans="125:125" ht="12.75" x14ac:dyDescent="0.25">
      <c r="DU21" s="291"/>
    </row>
    <row r="22" spans="125:125" ht="12.75" x14ac:dyDescent="0.25"/>
    <row r="23" spans="125:125" ht="12.75" x14ac:dyDescent="0.25"/>
    <row r="24" spans="125:125" ht="12.75" x14ac:dyDescent="0.25"/>
    <row r="25" spans="125:125" ht="12.75" x14ac:dyDescent="0.25"/>
    <row r="26" spans="125:125" ht="12.75" x14ac:dyDescent="0.25"/>
    <row r="27" spans="125:125" ht="12.75" x14ac:dyDescent="0.25"/>
    <row r="28" spans="125:125" ht="12.75" x14ac:dyDescent="0.25">
      <c r="DU28" s="291"/>
    </row>
    <row r="29" spans="125:125" ht="12.75" x14ac:dyDescent="0.25"/>
    <row r="30" spans="125:125" ht="12.75" x14ac:dyDescent="0.25"/>
    <row r="31" spans="125:125" ht="12.75" x14ac:dyDescent="0.25"/>
    <row r="32" spans="125:125" ht="12.75" x14ac:dyDescent="0.25"/>
    <row r="33" spans="2:125" ht="12.75" x14ac:dyDescent="0.25">
      <c r="B33" s="291"/>
      <c r="G33" s="291"/>
      <c r="I33" s="291"/>
    </row>
    <row r="34" spans="2:125" ht="12.75" x14ac:dyDescent="0.25">
      <c r="C34" s="291"/>
      <c r="P34" s="291"/>
      <c r="DE34" s="291"/>
      <c r="DH34" s="291"/>
    </row>
    <row r="35" spans="2:125" ht="12.75" x14ac:dyDescent="0.25">
      <c r="D35" s="291"/>
      <c r="E35" s="291"/>
      <c r="DG35" s="291"/>
      <c r="DJ35" s="291"/>
      <c r="DP35" s="291"/>
      <c r="DQ35" s="291"/>
      <c r="DR35" s="291"/>
      <c r="DS35" s="291"/>
      <c r="DT35" s="291"/>
      <c r="DU35" s="291"/>
    </row>
    <row r="36" spans="2:125" ht="12.75" x14ac:dyDescent="0.2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ht="12.75" x14ac:dyDescent="0.25">
      <c r="DU37" s="291"/>
    </row>
    <row r="38" spans="2:125" ht="12.75" x14ac:dyDescent="0.25">
      <c r="DT38" s="291"/>
      <c r="DU38" s="291"/>
    </row>
    <row r="39" spans="2:125" ht="12.75" x14ac:dyDescent="0.25"/>
    <row r="40" spans="2:125" ht="12.75" x14ac:dyDescent="0.25">
      <c r="DH40" s="291"/>
    </row>
    <row r="41" spans="2:125" ht="12.75" x14ac:dyDescent="0.25">
      <c r="DE41" s="291"/>
    </row>
    <row r="42" spans="2:125" ht="12.75" x14ac:dyDescent="0.25">
      <c r="DG42" s="291"/>
      <c r="DJ42" s="291"/>
    </row>
    <row r="43" spans="2:125" ht="12.75" x14ac:dyDescent="0.2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ht="12.75" x14ac:dyDescent="0.25">
      <c r="DU44" s="291"/>
    </row>
    <row r="45" spans="2:125" ht="12.75" x14ac:dyDescent="0.25"/>
    <row r="46" spans="2:125" ht="12.75" x14ac:dyDescent="0.25"/>
    <row r="47" spans="2:125" ht="12.75" x14ac:dyDescent="0.25"/>
    <row r="48" spans="2:125" ht="12.75" x14ac:dyDescent="0.25">
      <c r="DT48" s="291"/>
      <c r="DU48" s="291"/>
    </row>
    <row r="49" spans="120:125" ht="12.75" x14ac:dyDescent="0.25">
      <c r="DU49" s="291"/>
    </row>
    <row r="50" spans="120:125" ht="12.75" x14ac:dyDescent="0.25">
      <c r="DU50" s="291"/>
    </row>
    <row r="51" spans="120:125" ht="12.75" x14ac:dyDescent="0.25">
      <c r="DP51" s="291"/>
      <c r="DQ51" s="291"/>
      <c r="DR51" s="291"/>
      <c r="DS51" s="291"/>
      <c r="DT51" s="291"/>
      <c r="DU51" s="291"/>
    </row>
    <row r="52" spans="120:125" ht="12.75" x14ac:dyDescent="0.25"/>
    <row r="53" spans="120:125" ht="12.75" x14ac:dyDescent="0.25"/>
    <row r="54" spans="120:125" ht="12.75" x14ac:dyDescent="0.25">
      <c r="DU54" s="291"/>
    </row>
    <row r="55" spans="120:125" ht="12.75" x14ac:dyDescent="0.25"/>
    <row r="56" spans="120:125" ht="12.75" x14ac:dyDescent="0.25"/>
    <row r="57" spans="120:125" ht="12.75" x14ac:dyDescent="0.25"/>
    <row r="58" spans="120:125" ht="12.75" x14ac:dyDescent="0.25">
      <c r="DU58" s="291"/>
    </row>
    <row r="59" spans="120:125" ht="12.75" x14ac:dyDescent="0.25"/>
    <row r="60" spans="120:125" ht="12.75" x14ac:dyDescent="0.25"/>
    <row r="61" spans="120:125" ht="12.75" x14ac:dyDescent="0.25"/>
    <row r="62" spans="120:125" ht="12.75" x14ac:dyDescent="0.25"/>
    <row r="63" spans="120:125" ht="12.75" x14ac:dyDescent="0.25">
      <c r="DU63" s="291"/>
    </row>
    <row r="64" spans="120:125" ht="12.75" x14ac:dyDescent="0.25">
      <c r="DT64" s="291"/>
      <c r="DU64" s="291"/>
    </row>
    <row r="65" spans="123:125" ht="12.75" x14ac:dyDescent="0.25"/>
    <row r="66" spans="123:125" ht="12.75" x14ac:dyDescent="0.25"/>
    <row r="67" spans="123:125" ht="12.75" x14ac:dyDescent="0.25"/>
    <row r="68" spans="123:125" ht="12.75" x14ac:dyDescent="0.25"/>
    <row r="69" spans="123:125" ht="12.75" x14ac:dyDescent="0.25">
      <c r="DS69" s="291"/>
      <c r="DT69" s="291"/>
      <c r="DU69" s="291"/>
    </row>
    <row r="70" spans="123:125" ht="12.75" x14ac:dyDescent="0.25"/>
    <row r="71" spans="123:125" ht="12.75" x14ac:dyDescent="0.25"/>
    <row r="72" spans="123:125" ht="12.75" x14ac:dyDescent="0.25"/>
    <row r="73" spans="123:125" ht="12.75" x14ac:dyDescent="0.25"/>
    <row r="74" spans="123:125" ht="12.75" x14ac:dyDescent="0.25"/>
    <row r="75" spans="123:125" ht="12.75" x14ac:dyDescent="0.25"/>
    <row r="76" spans="123:125" ht="12.75" x14ac:dyDescent="0.25"/>
    <row r="77" spans="123:125" ht="12.75" x14ac:dyDescent="0.25"/>
    <row r="78" spans="123:125" ht="12.75" x14ac:dyDescent="0.25"/>
    <row r="79" spans="123:125" ht="12.75" x14ac:dyDescent="0.25"/>
    <row r="80" spans="123:125" ht="12.75" x14ac:dyDescent="0.25"/>
    <row r="81" spans="116:125" ht="12.75" x14ac:dyDescent="0.25"/>
    <row r="82" spans="116:125" ht="12.75" x14ac:dyDescent="0.25">
      <c r="DL82" s="291"/>
    </row>
    <row r="83" spans="116:125" ht="12.75" x14ac:dyDescent="0.25">
      <c r="DM83" s="291"/>
      <c r="DN83" s="291"/>
      <c r="DO83" s="291"/>
      <c r="DP83" s="291"/>
      <c r="DQ83" s="291"/>
      <c r="DR83" s="291"/>
      <c r="DS83" s="291"/>
      <c r="DT83" s="291"/>
      <c r="DU83" s="291"/>
    </row>
    <row r="84" spans="116:125" ht="12.75" x14ac:dyDescent="0.25"/>
    <row r="85" spans="116:125" ht="12.75" x14ac:dyDescent="0.25"/>
    <row r="86" spans="116:125" ht="12.75" x14ac:dyDescent="0.25"/>
    <row r="87" spans="116:125" ht="12.75" x14ac:dyDescent="0.25"/>
    <row r="88" spans="116:125" ht="12.75" x14ac:dyDescent="0.25">
      <c r="DU88" s="291"/>
    </row>
    <row r="89" spans="116:125" ht="12.75" x14ac:dyDescent="0.25"/>
    <row r="90" spans="116:125" ht="12.75" x14ac:dyDescent="0.25"/>
    <row r="91" spans="116:125" ht="12.75" x14ac:dyDescent="0.25"/>
    <row r="92" spans="116:125" ht="13.5" customHeight="1" x14ac:dyDescent="0.25"/>
    <row r="93" spans="116:125" ht="13.5" customHeight="1" x14ac:dyDescent="0.25"/>
    <row r="94" spans="116:125" ht="13.5" customHeight="1" x14ac:dyDescent="0.25">
      <c r="DS94" s="291"/>
      <c r="DT94" s="291"/>
      <c r="DU94" s="291"/>
    </row>
    <row r="95" spans="116:125" ht="13.5" customHeight="1" x14ac:dyDescent="0.25">
      <c r="DU95" s="291"/>
    </row>
    <row r="96" spans="116:125" ht="13.5" customHeight="1" x14ac:dyDescent="0.25"/>
    <row r="97" spans="124:125" ht="13.5" customHeight="1" x14ac:dyDescent="0.25"/>
    <row r="98" spans="124:125" ht="13.5" customHeight="1" x14ac:dyDescent="0.25"/>
    <row r="99" spans="124:125" ht="13.5" customHeight="1" x14ac:dyDescent="0.25"/>
    <row r="100" spans="124:125" ht="13.5" customHeight="1" x14ac:dyDescent="0.25"/>
    <row r="101" spans="124:125" ht="13.5" customHeight="1" x14ac:dyDescent="0.25">
      <c r="DU101" s="291"/>
    </row>
    <row r="102" spans="124:125" ht="13.5" customHeight="1" x14ac:dyDescent="0.25"/>
    <row r="103" spans="124:125" ht="13.5" customHeight="1" x14ac:dyDescent="0.25"/>
    <row r="104" spans="124:125" ht="13.5" customHeight="1" x14ac:dyDescent="0.25">
      <c r="DT104" s="291"/>
      <c r="DU104" s="291"/>
    </row>
    <row r="105" spans="124:125" ht="13.5" customHeight="1" x14ac:dyDescent="0.25"/>
    <row r="106" spans="124:125" ht="13.5" customHeight="1" x14ac:dyDescent="0.25"/>
    <row r="107" spans="124:125" ht="13.5" customHeight="1" x14ac:dyDescent="0.25"/>
    <row r="108" spans="124:125" ht="13.5" customHeight="1" x14ac:dyDescent="0.25"/>
    <row r="109" spans="124:125" ht="13.5" customHeight="1" x14ac:dyDescent="0.25"/>
    <row r="110" spans="124:125" ht="13.5" customHeight="1" x14ac:dyDescent="0.25"/>
    <row r="111" spans="124:125" ht="13.5" customHeight="1" x14ac:dyDescent="0.25"/>
    <row r="112" spans="124:125" ht="13.5" customHeight="1" x14ac:dyDescent="0.25"/>
    <row r="113" spans="125:125" ht="13.5" customHeight="1" x14ac:dyDescent="0.25"/>
    <row r="114" spans="125:125" ht="13.5" customHeight="1" x14ac:dyDescent="0.25"/>
    <row r="115" spans="125:125" ht="13.5" customHeight="1" x14ac:dyDescent="0.25"/>
    <row r="116" spans="125:125" ht="13.5" customHeight="1" x14ac:dyDescent="0.25">
      <c r="DU116" s="291" t="s">
        <v>555</v>
      </c>
    </row>
    <row r="120" spans="125:125" ht="13.5" hidden="1" customHeight="1" x14ac:dyDescent="0.25"/>
    <row r="121" spans="125:125" ht="13.5" hidden="1" customHeight="1" x14ac:dyDescent="0.25">
      <c r="DU121" s="291"/>
    </row>
  </sheetData>
  <sheetProtection algorithmName="SHA-512" hashValue="LLk9399ej0L09ijj5u/iEwy1TaJpkt/qInw5sXyVVG0tTUC06PKHS9BYHRGU/lN13x4qhfPkNCRaS3HwgVMYwA==" saltValue="VDlzzHWPNpgPR8rBjq2XRQ==" spinCount="100000" sheet="1" objects="1" scenarios="1"/>
  <dataConsolidate/>
  <phoneticPr fontId="2"/>
  <printOptions horizontalCentered="1" verticalCentered="1"/>
  <pageMargins left="0" right="0" top="0.19685039370078741" bottom="0" header="0.39370078740157483" footer="0"/>
  <pageSetup paperSize="8" scale="55"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25"/>
  <cols>
    <col min="1" max="125" width="2.46484375" style="292" customWidth="1"/>
    <col min="126" max="142" width="0" style="291" hidden="1" customWidth="1"/>
    <col min="143" max="16384" width="9" style="291" hidden="1"/>
  </cols>
  <sheetData>
    <row r="1" spans="1:125" ht="13.5" customHeight="1" x14ac:dyDescent="0.2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ht="12.75" x14ac:dyDescent="0.25">
      <c r="B2" s="291"/>
      <c r="T2" s="291"/>
    </row>
    <row r="3" spans="1:125" ht="12.75" x14ac:dyDescent="0.2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ht="12.75" x14ac:dyDescent="0.25"/>
    <row r="5" spans="1:125" ht="12.75" x14ac:dyDescent="0.25"/>
    <row r="6" spans="1:125" ht="12.75" x14ac:dyDescent="0.25"/>
    <row r="7" spans="1:125" ht="12.75" x14ac:dyDescent="0.25"/>
    <row r="8" spans="1:125" ht="12.75" x14ac:dyDescent="0.25"/>
    <row r="9" spans="1:125" ht="12.75" x14ac:dyDescent="0.25"/>
    <row r="10" spans="1:125" ht="12.75" x14ac:dyDescent="0.25"/>
    <row r="11" spans="1:125" ht="12.75" x14ac:dyDescent="0.25"/>
    <row r="12" spans="1:125" ht="12.75" x14ac:dyDescent="0.25"/>
    <row r="13" spans="1:125" ht="12.75" x14ac:dyDescent="0.25"/>
    <row r="14" spans="1:125" ht="12.75" x14ac:dyDescent="0.25"/>
    <row r="15" spans="1:125" ht="12.75" x14ac:dyDescent="0.25"/>
    <row r="16" spans="1:125" ht="12.75" x14ac:dyDescent="0.25"/>
    <row r="17" ht="12.75" x14ac:dyDescent="0.25"/>
    <row r="18" ht="12.75" x14ac:dyDescent="0.25"/>
    <row r="19" ht="12.75" x14ac:dyDescent="0.25"/>
    <row r="20" ht="12.75" x14ac:dyDescent="0.25"/>
    <row r="21" ht="12.75" x14ac:dyDescent="0.25"/>
    <row r="22" ht="12.75" x14ac:dyDescent="0.25"/>
    <row r="23" ht="12.75" x14ac:dyDescent="0.25"/>
    <row r="24" ht="12.75" x14ac:dyDescent="0.25"/>
    <row r="25" ht="12.75" x14ac:dyDescent="0.25"/>
    <row r="26" ht="12.75" x14ac:dyDescent="0.25"/>
    <row r="27" ht="12.75" x14ac:dyDescent="0.25"/>
    <row r="28" ht="12.75" x14ac:dyDescent="0.25"/>
    <row r="29" ht="12.75" x14ac:dyDescent="0.25"/>
    <row r="30" ht="12.75" x14ac:dyDescent="0.25"/>
    <row r="31" ht="12.75" x14ac:dyDescent="0.25"/>
    <row r="32" ht="12.75" x14ac:dyDescent="0.25"/>
    <row r="33" spans="2:125" ht="12.75" x14ac:dyDescent="0.25">
      <c r="B33" s="291"/>
      <c r="G33" s="291"/>
      <c r="I33" s="291"/>
    </row>
    <row r="34" spans="2:125" ht="12.75" x14ac:dyDescent="0.25">
      <c r="C34" s="291"/>
      <c r="P34" s="291"/>
      <c r="R34" s="291"/>
      <c r="U34" s="291"/>
    </row>
    <row r="35" spans="2:125" ht="12.75" x14ac:dyDescent="0.2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ht="12.75" x14ac:dyDescent="0.25">
      <c r="F36" s="291"/>
      <c r="H36" s="291"/>
      <c r="J36" s="291"/>
      <c r="K36" s="291"/>
      <c r="L36" s="291"/>
      <c r="M36" s="291"/>
      <c r="N36" s="291"/>
      <c r="O36" s="291"/>
      <c r="Q36" s="291"/>
      <c r="S36" s="291"/>
      <c r="V36" s="291"/>
    </row>
    <row r="37" spans="2:125" ht="12.75" x14ac:dyDescent="0.25"/>
    <row r="38" spans="2:125" ht="12.75" x14ac:dyDescent="0.25"/>
    <row r="39" spans="2:125" ht="12.75" x14ac:dyDescent="0.25"/>
    <row r="40" spans="2:125" ht="12.75" x14ac:dyDescent="0.25">
      <c r="U40" s="291"/>
    </row>
    <row r="41" spans="2:125" ht="12.75" x14ac:dyDescent="0.25">
      <c r="R41" s="291"/>
    </row>
    <row r="42" spans="2:125" ht="12.75" x14ac:dyDescent="0.2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ht="12.75" x14ac:dyDescent="0.25">
      <c r="Q43" s="291"/>
      <c r="S43" s="291"/>
      <c r="V43" s="291"/>
    </row>
    <row r="44" spans="2:125" ht="12.75" x14ac:dyDescent="0.25"/>
    <row r="45" spans="2:125" ht="12.75" x14ac:dyDescent="0.25"/>
    <row r="46" spans="2:125" ht="12.75" x14ac:dyDescent="0.25"/>
    <row r="47" spans="2:125" ht="12.75" x14ac:dyDescent="0.25"/>
    <row r="48" spans="2:125" ht="12.75" x14ac:dyDescent="0.25"/>
    <row r="49" ht="12.75" x14ac:dyDescent="0.25"/>
    <row r="50" ht="12.75" x14ac:dyDescent="0.25"/>
    <row r="51" ht="12.75" x14ac:dyDescent="0.25"/>
    <row r="52" ht="12.75" x14ac:dyDescent="0.25"/>
    <row r="53" ht="12.75" x14ac:dyDescent="0.25"/>
    <row r="54" ht="12.75" x14ac:dyDescent="0.25"/>
    <row r="55" ht="12.75" x14ac:dyDescent="0.25"/>
    <row r="56" ht="12.75" x14ac:dyDescent="0.25"/>
    <row r="57" ht="12.75" x14ac:dyDescent="0.25"/>
    <row r="58" ht="12.75" x14ac:dyDescent="0.25"/>
    <row r="59" ht="12.75" x14ac:dyDescent="0.25"/>
    <row r="60" ht="12.75" x14ac:dyDescent="0.25"/>
    <row r="61" ht="12.75" x14ac:dyDescent="0.25"/>
    <row r="62" ht="12.75" x14ac:dyDescent="0.25"/>
    <row r="63" ht="12.75" x14ac:dyDescent="0.25"/>
    <row r="64" ht="12.75" x14ac:dyDescent="0.25"/>
    <row r="65" ht="12.75" x14ac:dyDescent="0.25"/>
    <row r="66" ht="12.75" x14ac:dyDescent="0.25"/>
    <row r="67" ht="12.75" x14ac:dyDescent="0.25"/>
    <row r="68" ht="12.75" x14ac:dyDescent="0.25"/>
    <row r="69" ht="12.75" x14ac:dyDescent="0.25"/>
    <row r="70" ht="12.75" x14ac:dyDescent="0.25"/>
    <row r="71" ht="12.75" x14ac:dyDescent="0.25"/>
    <row r="72" ht="12.75" x14ac:dyDescent="0.25"/>
    <row r="73" ht="12.75" x14ac:dyDescent="0.25"/>
    <row r="74" ht="12.75" x14ac:dyDescent="0.25"/>
    <row r="75" ht="12.75" x14ac:dyDescent="0.25"/>
    <row r="76" ht="12.75" x14ac:dyDescent="0.25"/>
    <row r="77" ht="12.75" x14ac:dyDescent="0.25"/>
    <row r="78" ht="12.75" x14ac:dyDescent="0.25"/>
    <row r="79" ht="12.75" x14ac:dyDescent="0.25"/>
    <row r="80" ht="12.75" x14ac:dyDescent="0.25"/>
    <row r="81" ht="12.75" x14ac:dyDescent="0.25"/>
    <row r="82" ht="12.75" x14ac:dyDescent="0.25"/>
    <row r="83" ht="12.75" x14ac:dyDescent="0.25"/>
    <row r="84" ht="12.75" x14ac:dyDescent="0.25"/>
    <row r="85" ht="12.75" x14ac:dyDescent="0.25"/>
    <row r="86" ht="12.75" x14ac:dyDescent="0.25"/>
    <row r="87" ht="12.75" x14ac:dyDescent="0.25"/>
    <row r="88" ht="12.75" x14ac:dyDescent="0.25"/>
    <row r="89" ht="12.75" x14ac:dyDescent="0.25"/>
    <row r="90" ht="12.75" x14ac:dyDescent="0.25"/>
    <row r="91" ht="12.75" x14ac:dyDescent="0.25"/>
    <row r="92" ht="13.5" customHeight="1" x14ac:dyDescent="0.25"/>
    <row r="93" ht="13.5" customHeight="1" x14ac:dyDescent="0.25"/>
    <row r="94" ht="13.5" customHeight="1" x14ac:dyDescent="0.25"/>
    <row r="95" ht="13.5" customHeight="1" x14ac:dyDescent="0.25"/>
    <row r="96" ht="13.5" customHeight="1" x14ac:dyDescent="0.25"/>
    <row r="97" ht="13.5" customHeight="1" x14ac:dyDescent="0.25"/>
    <row r="98" ht="13.5" customHeight="1" x14ac:dyDescent="0.25"/>
    <row r="99" ht="13.5" customHeight="1" x14ac:dyDescent="0.25"/>
    <row r="100" ht="13.5" customHeight="1" x14ac:dyDescent="0.25"/>
    <row r="101" ht="13.5" customHeight="1" x14ac:dyDescent="0.25"/>
    <row r="102" ht="13.5" customHeight="1" x14ac:dyDescent="0.25"/>
    <row r="103" ht="13.5" customHeight="1" x14ac:dyDescent="0.25"/>
    <row r="104" ht="13.5" customHeight="1" x14ac:dyDescent="0.25"/>
    <row r="105" ht="13.5" customHeight="1" x14ac:dyDescent="0.25"/>
    <row r="106" ht="13.5" customHeight="1" x14ac:dyDescent="0.25"/>
    <row r="107" ht="13.5" customHeight="1" x14ac:dyDescent="0.25"/>
    <row r="108" ht="13.5" customHeight="1" x14ac:dyDescent="0.25"/>
    <row r="109" ht="13.5" customHeight="1" x14ac:dyDescent="0.25"/>
    <row r="110" ht="13.5" customHeight="1" x14ac:dyDescent="0.25"/>
    <row r="111" ht="13.5" customHeight="1" x14ac:dyDescent="0.25"/>
    <row r="112" ht="13.5" customHeight="1" x14ac:dyDescent="0.25"/>
    <row r="113" spans="125:125" ht="13.5" customHeight="1" x14ac:dyDescent="0.25"/>
    <row r="114" spans="125:125" ht="13.5" customHeight="1" x14ac:dyDescent="0.25"/>
    <row r="115" spans="125:125" ht="13.5" customHeight="1" x14ac:dyDescent="0.25"/>
    <row r="116" spans="125:125" ht="13.5" customHeight="1" x14ac:dyDescent="0.25">
      <c r="DU116" s="292" t="s">
        <v>556</v>
      </c>
    </row>
  </sheetData>
  <sheetProtection algorithmName="SHA-512" hashValue="B+QSfqlq0sh9WGVbnUmtxfWigM4Qlkr+MUVETkt607cc6b6rrfBfFvi8uSiRdN+ixthzaCT813jJNE8iO7XCOQ==" saltValue="lEYwAsvnIL9JW+dviwWKJQ==" spinCount="100000" sheet="1" objects="1" scenarios="1"/>
  <dataConsolidate/>
  <phoneticPr fontId="2"/>
  <printOptions horizontalCentered="1" verticalCentered="1"/>
  <pageMargins left="0" right="0" top="0.19685039370078741" bottom="0" header="0.39370078740157483" footer="0"/>
  <pageSetup paperSize="8" scale="55"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75" zoomScaleNormal="75" zoomScaleSheetLayoutView="100" workbookViewId="0"/>
  </sheetViews>
  <sheetFormatPr defaultColWidth="0" defaultRowHeight="13.5" customHeight="1" zeroHeight="1" x14ac:dyDescent="0.25"/>
  <cols>
    <col min="1" max="1" width="8.265625" style="1" customWidth="1"/>
    <col min="2" max="16" width="14.59765625" style="1" customWidth="1"/>
    <col min="17" max="16384" width="0" style="1" hidden="1"/>
  </cols>
  <sheetData>
    <row r="1" ht="16.5" customHeight="1" x14ac:dyDescent="0.25"/>
    <row r="2" ht="16.5" customHeight="1" x14ac:dyDescent="0.25"/>
    <row r="3" ht="16.5" customHeight="1" x14ac:dyDescent="0.25"/>
    <row r="4" ht="16.5" customHeight="1" x14ac:dyDescent="0.25"/>
    <row r="5" ht="16.5" customHeight="1" x14ac:dyDescent="0.25"/>
    <row r="6" ht="16.5" customHeight="1" x14ac:dyDescent="0.25"/>
    <row r="7" ht="16.5" customHeight="1" x14ac:dyDescent="0.25"/>
    <row r="8" ht="16.5" customHeight="1" x14ac:dyDescent="0.25"/>
    <row r="9" ht="16.5" customHeight="1" x14ac:dyDescent="0.25"/>
    <row r="10" ht="16.5" customHeight="1" x14ac:dyDescent="0.25"/>
    <row r="11" ht="16.5" customHeight="1" x14ac:dyDescent="0.25"/>
    <row r="12" ht="16.5" customHeight="1" x14ac:dyDescent="0.25"/>
    <row r="13" ht="16.5" customHeight="1" x14ac:dyDescent="0.25"/>
    <row r="14" ht="16.5" customHeight="1" x14ac:dyDescent="0.25"/>
    <row r="15" ht="16.5" customHeight="1" x14ac:dyDescent="0.25"/>
    <row r="16" ht="16.5" customHeight="1" x14ac:dyDescent="0.25"/>
    <row r="17" ht="16.5" customHeight="1" x14ac:dyDescent="0.25"/>
    <row r="18" ht="16.5" customHeight="1" x14ac:dyDescent="0.25"/>
    <row r="19" ht="16.5" customHeight="1" x14ac:dyDescent="0.25"/>
    <row r="20" ht="16.5" customHeight="1" x14ac:dyDescent="0.25"/>
    <row r="21" ht="16.5" customHeight="1" x14ac:dyDescent="0.25"/>
    <row r="22" ht="16.5" customHeight="1" x14ac:dyDescent="0.25"/>
    <row r="23" ht="16.5" customHeight="1" x14ac:dyDescent="0.25"/>
    <row r="24" ht="16.5" customHeight="1" x14ac:dyDescent="0.25"/>
    <row r="25" ht="16.5" customHeight="1" x14ac:dyDescent="0.25"/>
    <row r="26" ht="16.5" customHeight="1" x14ac:dyDescent="0.25"/>
    <row r="27" ht="16.5" customHeight="1" x14ac:dyDescent="0.25"/>
    <row r="28" ht="16.5" customHeight="1" x14ac:dyDescent="0.25"/>
    <row r="29" ht="16.5" customHeight="1" x14ac:dyDescent="0.25"/>
    <row r="30" ht="16.5" customHeight="1" x14ac:dyDescent="0.25"/>
    <row r="31" ht="16.5" customHeight="1" x14ac:dyDescent="0.25"/>
    <row r="32" ht="16.5" customHeight="1" x14ac:dyDescent="0.25"/>
    <row r="33" spans="2:10" ht="16.5" customHeight="1" x14ac:dyDescent="0.25"/>
    <row r="34" spans="2:10" ht="16.5" customHeight="1" x14ac:dyDescent="0.25"/>
    <row r="35" spans="2:10" ht="16.5" customHeight="1" x14ac:dyDescent="0.25"/>
    <row r="36" spans="2:10" ht="16.5" customHeight="1" x14ac:dyDescent="0.25"/>
    <row r="37" spans="2:10" ht="16.5" customHeight="1" x14ac:dyDescent="0.25"/>
    <row r="38" spans="2:10" ht="16.5" customHeight="1" x14ac:dyDescent="0.25"/>
    <row r="39" spans="2:10" ht="16.5" customHeight="1" x14ac:dyDescent="0.25"/>
    <row r="40" spans="2:10" ht="16.5" customHeight="1" x14ac:dyDescent="0.25"/>
    <row r="41" spans="2:10" ht="16.5" customHeight="1" x14ac:dyDescent="0.25"/>
    <row r="42" spans="2:10" ht="16.5" customHeight="1" x14ac:dyDescent="0.25"/>
    <row r="43" spans="2:10" ht="16.5" customHeight="1" x14ac:dyDescent="0.25"/>
    <row r="44" spans="2:10" ht="16.5" customHeight="1" x14ac:dyDescent="0.25"/>
    <row r="45" spans="2:10" ht="29.25" customHeight="1" thickBot="1" x14ac:dyDescent="0.3">
      <c r="B45" s="2"/>
      <c r="C45" s="2"/>
      <c r="D45" s="2"/>
      <c r="E45" s="2"/>
      <c r="F45" s="2"/>
      <c r="G45" s="2"/>
      <c r="H45" s="2"/>
      <c r="I45" s="2"/>
      <c r="J45" s="3" t="s">
        <v>0</v>
      </c>
    </row>
    <row r="46" spans="2:10" ht="29.25" customHeight="1" thickBot="1" x14ac:dyDescent="0.35">
      <c r="B46" s="4" t="s">
        <v>1</v>
      </c>
      <c r="C46" s="5"/>
      <c r="D46" s="5"/>
      <c r="E46" s="6" t="s">
        <v>2</v>
      </c>
      <c r="F46" s="7" t="s">
        <v>557</v>
      </c>
      <c r="G46" s="8" t="s">
        <v>558</v>
      </c>
      <c r="H46" s="8" t="s">
        <v>559</v>
      </c>
      <c r="I46" s="8" t="s">
        <v>560</v>
      </c>
      <c r="J46" s="9" t="s">
        <v>561</v>
      </c>
    </row>
    <row r="47" spans="2:10" ht="57.75" customHeight="1" x14ac:dyDescent="0.25">
      <c r="B47" s="10"/>
      <c r="C47" s="1236" t="s">
        <v>3</v>
      </c>
      <c r="D47" s="1236"/>
      <c r="E47" s="1237"/>
      <c r="F47" s="11">
        <v>29.43</v>
      </c>
      <c r="G47" s="12">
        <v>26.99</v>
      </c>
      <c r="H47" s="12">
        <v>22.27</v>
      </c>
      <c r="I47" s="12">
        <v>26.89</v>
      </c>
      <c r="J47" s="13">
        <v>24.14</v>
      </c>
    </row>
    <row r="48" spans="2:10" ht="57.75" customHeight="1" x14ac:dyDescent="0.25">
      <c r="B48" s="14"/>
      <c r="C48" s="1238" t="s">
        <v>4</v>
      </c>
      <c r="D48" s="1238"/>
      <c r="E48" s="1239"/>
      <c r="F48" s="15">
        <v>1.34</v>
      </c>
      <c r="G48" s="16">
        <v>2.95</v>
      </c>
      <c r="H48" s="16">
        <v>3.4</v>
      </c>
      <c r="I48" s="16">
        <v>3.52</v>
      </c>
      <c r="J48" s="17">
        <v>2.87</v>
      </c>
    </row>
    <row r="49" spans="2:10" ht="57.75" customHeight="1" thickBot="1" x14ac:dyDescent="0.3">
      <c r="B49" s="18"/>
      <c r="C49" s="1240" t="s">
        <v>5</v>
      </c>
      <c r="D49" s="1240"/>
      <c r="E49" s="1241"/>
      <c r="F49" s="19">
        <v>0.04</v>
      </c>
      <c r="G49" s="20" t="s">
        <v>562</v>
      </c>
      <c r="H49" s="20" t="s">
        <v>563</v>
      </c>
      <c r="I49" s="20">
        <v>5.08</v>
      </c>
      <c r="J49" s="21" t="s">
        <v>564</v>
      </c>
    </row>
    <row r="50" spans="2:10" ht="13.5" customHeight="1" x14ac:dyDescent="0.25"/>
  </sheetData>
  <sheetProtection algorithmName="SHA-512" hashValue="MU04tn/cWeaZY3Lm9krpehLUHqu2NYz2svwBwNj6TzFCmtdLl4CoaMxU716nSzrJCLvlweAP6u54v6c3Qi3U+A==" saltValue="QsfOO7K8EHPDYFh4AuVg/A=="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91"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横野　歩</cp:lastModifiedBy>
  <cp:lastPrinted>2021-10-05T05:54:40Z</cp:lastPrinted>
  <dcterms:created xsi:type="dcterms:W3CDTF">2021-02-05T00:45:58Z</dcterms:created>
  <dcterms:modified xsi:type="dcterms:W3CDTF">2021-10-19T23:53:20Z</dcterms:modified>
  <cp:category/>
</cp:coreProperties>
</file>